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D:\PROCESOS ZIPAQUIRA\14. PROCESO EVALUACION Y CONTROL\"/>
    </mc:Choice>
  </mc:AlternateContent>
  <bookViews>
    <workbookView xWindow="0" yWindow="0" windowWidth="25605" windowHeight="16065" tabRatio="611"/>
  </bookViews>
  <sheets>
    <sheet name="Orientaciones Grales." sheetId="2" r:id="rId1"/>
    <sheet name="Priorización" sheetId="1" r:id="rId2"/>
  </sheets>
  <definedNames>
    <definedName name="_xlnm._FilterDatabase" localSheetId="1" hidden="1">Priorización!$A$8:$U$8</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I11" i="1" l="1"/>
  <c r="I12" i="1"/>
  <c r="I13" i="1"/>
  <c r="R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10" i="1"/>
  <c r="O32" i="1"/>
  <c r="P32" i="1"/>
  <c r="Q32" i="1"/>
  <c r="R32" i="1"/>
  <c r="O61" i="1"/>
  <c r="P61" i="1"/>
  <c r="Q61" i="1"/>
  <c r="R61" i="1"/>
  <c r="O60" i="1"/>
  <c r="P60" i="1"/>
  <c r="Q60" i="1"/>
  <c r="R60" i="1"/>
  <c r="O59" i="1"/>
  <c r="P59" i="1"/>
  <c r="Q59" i="1"/>
  <c r="R59" i="1"/>
  <c r="O54" i="1"/>
  <c r="P54" i="1"/>
  <c r="Q54" i="1"/>
  <c r="R54" i="1"/>
  <c r="O52" i="1"/>
  <c r="P52" i="1"/>
  <c r="Q52" i="1"/>
  <c r="R52" i="1"/>
  <c r="O49" i="1"/>
  <c r="P49" i="1"/>
  <c r="Q49" i="1"/>
  <c r="R49" i="1"/>
  <c r="O37" i="1"/>
  <c r="P37" i="1"/>
  <c r="Q37" i="1"/>
  <c r="R37" i="1"/>
  <c r="O30" i="1"/>
  <c r="P30" i="1"/>
  <c r="Q30" i="1"/>
  <c r="R30" i="1"/>
  <c r="O25" i="1"/>
  <c r="P25" i="1"/>
  <c r="Q25" i="1"/>
  <c r="R25" i="1"/>
  <c r="O15" i="1"/>
  <c r="P15" i="1"/>
  <c r="Q15" i="1"/>
  <c r="R15" i="1"/>
  <c r="O11" i="1"/>
  <c r="P11" i="1"/>
  <c r="Q11" i="1"/>
  <c r="R11" i="1"/>
  <c r="O10" i="1"/>
  <c r="P10" i="1"/>
  <c r="Q10" i="1"/>
  <c r="R10" i="1"/>
  <c r="O58" i="1"/>
  <c r="P58" i="1"/>
  <c r="Q58" i="1"/>
  <c r="R58" i="1"/>
  <c r="O57" i="1"/>
  <c r="P57" i="1"/>
  <c r="Q57" i="1"/>
  <c r="R57" i="1"/>
  <c r="O53" i="1"/>
  <c r="P53" i="1"/>
  <c r="Q53" i="1"/>
  <c r="R53" i="1"/>
  <c r="O46" i="1"/>
  <c r="P46" i="1"/>
  <c r="Q46" i="1"/>
  <c r="R46" i="1"/>
  <c r="O29" i="1"/>
  <c r="P29" i="1"/>
  <c r="Q29" i="1"/>
  <c r="R29" i="1"/>
  <c r="O24" i="1"/>
  <c r="P24" i="1"/>
  <c r="Q24" i="1"/>
  <c r="R24" i="1"/>
  <c r="O18" i="1"/>
  <c r="P18" i="1"/>
  <c r="Q18" i="1"/>
  <c r="R18" i="1"/>
  <c r="O56" i="1"/>
  <c r="P56" i="1"/>
  <c r="Q56" i="1"/>
  <c r="R56" i="1"/>
  <c r="O51" i="1"/>
  <c r="P51" i="1"/>
  <c r="Q51" i="1"/>
  <c r="R51" i="1"/>
  <c r="O47" i="1"/>
  <c r="P47" i="1"/>
  <c r="Q47" i="1"/>
  <c r="R47" i="1"/>
  <c r="O43" i="1"/>
  <c r="P43" i="1"/>
  <c r="Q43" i="1"/>
  <c r="R43" i="1"/>
  <c r="O42" i="1"/>
  <c r="P42" i="1"/>
  <c r="Q42" i="1"/>
  <c r="R42" i="1"/>
  <c r="O40" i="1"/>
  <c r="P40" i="1"/>
  <c r="Q40" i="1"/>
  <c r="R40" i="1"/>
  <c r="O34" i="1"/>
  <c r="P34" i="1"/>
  <c r="Q34" i="1"/>
  <c r="R34" i="1"/>
  <c r="O23" i="1"/>
  <c r="P23" i="1"/>
  <c r="Q23" i="1"/>
  <c r="R23" i="1"/>
  <c r="O21" i="1"/>
  <c r="P21" i="1"/>
  <c r="Q21" i="1"/>
  <c r="R21" i="1"/>
  <c r="O55" i="1"/>
  <c r="P55" i="1"/>
  <c r="Q55" i="1"/>
  <c r="R55" i="1"/>
  <c r="O50" i="1"/>
  <c r="P50" i="1"/>
  <c r="Q50" i="1"/>
  <c r="R50" i="1"/>
  <c r="O44" i="1"/>
  <c r="P44" i="1"/>
  <c r="Q44" i="1"/>
  <c r="R44" i="1"/>
  <c r="O41" i="1"/>
  <c r="P41" i="1"/>
  <c r="Q41" i="1"/>
  <c r="R41" i="1"/>
  <c r="O39" i="1"/>
  <c r="P39" i="1"/>
  <c r="Q39" i="1"/>
  <c r="R39" i="1"/>
  <c r="O38" i="1"/>
  <c r="P38" i="1"/>
  <c r="Q38" i="1"/>
  <c r="R38" i="1"/>
  <c r="O36" i="1"/>
  <c r="P36" i="1"/>
  <c r="Q36" i="1"/>
  <c r="R36" i="1"/>
  <c r="O33" i="1"/>
  <c r="P33" i="1"/>
  <c r="Q33" i="1"/>
  <c r="R33" i="1"/>
  <c r="O31" i="1"/>
  <c r="P31" i="1"/>
  <c r="Q31" i="1"/>
  <c r="R31" i="1"/>
  <c r="O27" i="1"/>
  <c r="P27" i="1"/>
  <c r="Q27" i="1"/>
  <c r="R27" i="1"/>
  <c r="O22" i="1"/>
  <c r="P22" i="1"/>
  <c r="Q22" i="1"/>
  <c r="R22" i="1"/>
  <c r="O16" i="1"/>
  <c r="P16" i="1"/>
  <c r="Q16" i="1"/>
  <c r="R16" i="1"/>
  <c r="O12" i="1"/>
  <c r="P12" i="1"/>
  <c r="Q12" i="1"/>
  <c r="R12" i="1"/>
  <c r="O26" i="1"/>
  <c r="P26" i="1"/>
  <c r="Q26" i="1"/>
  <c r="R26" i="1"/>
  <c r="O14" i="1"/>
  <c r="P14" i="1"/>
  <c r="Q14" i="1"/>
  <c r="R14" i="1"/>
  <c r="O20" i="1"/>
  <c r="P20" i="1"/>
  <c r="Q20" i="1"/>
  <c r="R20" i="1"/>
  <c r="O48" i="1"/>
  <c r="P48" i="1"/>
  <c r="Q48" i="1"/>
  <c r="R48" i="1"/>
  <c r="O13" i="1"/>
  <c r="P13" i="1"/>
  <c r="Q13" i="1"/>
  <c r="O62" i="1"/>
  <c r="P62" i="1"/>
  <c r="Q62" i="1"/>
  <c r="R62" i="1"/>
  <c r="O45" i="1"/>
  <c r="P45" i="1"/>
  <c r="Q45" i="1"/>
  <c r="R45" i="1"/>
  <c r="O35" i="1"/>
  <c r="P35" i="1"/>
  <c r="Q35" i="1"/>
  <c r="R35" i="1"/>
  <c r="O28" i="1"/>
  <c r="P28" i="1"/>
  <c r="Q28" i="1"/>
  <c r="R28" i="1"/>
  <c r="O19" i="1"/>
  <c r="P19" i="1"/>
  <c r="Q19" i="1"/>
  <c r="R19" i="1"/>
  <c r="O17" i="1"/>
  <c r="P17" i="1"/>
  <c r="Q17" i="1"/>
  <c r="R17" i="1"/>
</calcChain>
</file>

<file path=xl/comments1.xml><?xml version="1.0" encoding="utf-8"?>
<comments xmlns="http://schemas.openxmlformats.org/spreadsheetml/2006/main">
  <authors>
    <author>MARIA CRISTINA QUECANO P</author>
    <author>Myriam Cubillos Benavides</author>
  </authors>
  <commentList>
    <comment ref="R7" authorId="0" shapeId="0">
      <text>
        <r>
          <rPr>
            <b/>
            <sz val="9"/>
            <color indexed="81"/>
            <rFont val="Calibri"/>
            <family val="2"/>
          </rPr>
          <t>Debe ser la fecha de diligenciamiento que corresponderá a Diciembre.</t>
        </r>
        <r>
          <rPr>
            <sz val="9"/>
            <color indexed="81"/>
            <rFont val="Calibri"/>
            <family val="2"/>
          </rPr>
          <t xml:space="preserve">
</t>
        </r>
      </text>
    </comment>
    <comment ref="D8" authorId="1" shapeId="0">
      <text>
        <r>
          <rPr>
            <sz val="9"/>
            <color indexed="81"/>
            <rFont val="Tahoma"/>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I8" authorId="1" shapeId="0">
      <text>
        <r>
          <rPr>
            <sz val="9"/>
            <color indexed="81"/>
            <rFont val="Tahoma"/>
            <family val="2"/>
          </rPr>
          <t xml:space="preserve">Para comprender esta ponderación revisar las Hoja Orientaciones Grales.
</t>
        </r>
      </text>
    </comment>
  </commentList>
</comments>
</file>

<file path=xl/sharedStrings.xml><?xml version="1.0" encoding="utf-8"?>
<sst xmlns="http://schemas.openxmlformats.org/spreadsheetml/2006/main" count="40" uniqueCount="37">
  <si>
    <t>Fecha de Corte---&gt;</t>
  </si>
  <si>
    <t>Numero de Riesgos Inherentes por calificación de Impacto y Probabilidad de Ocurrencia</t>
  </si>
  <si>
    <t>Ponderación de Riesgos del Proceso</t>
  </si>
  <si>
    <t>Requerimientos del Comité de Auditoria o la Dirección. 
(Si/No)</t>
  </si>
  <si>
    <t>Requerimientos Entes Reguladores
(S/N)</t>
  </si>
  <si>
    <t>Fecha de Ultima Auditoria
dd-mm-aa</t>
  </si>
  <si>
    <t>Plan de Rotación</t>
  </si>
  <si>
    <t>Alto</t>
  </si>
  <si>
    <t>Moderado</t>
  </si>
  <si>
    <t>Total</t>
  </si>
  <si>
    <t>2. Si la Ponderación del Riesgo del Proceso es Alto y el resultado de la Auditoria es adecuado el Plan de Rotación es a (2 Años), si el resultado es Inadecuado el Plan de Rotación es a (1 Año).</t>
  </si>
  <si>
    <t>3. Si la Ponderación del Riesgo del Proceso es Moderado y el resultado de la Auditoria es adecuado  el Plan de Rotación debe ser (3 Años), si el resultado es inadecuado es (2 Años).</t>
  </si>
  <si>
    <t>4. Si la Ponderación del Riesgo del Proceso es Bajo y el resultado de la Auditoria es adecuado  el Plan de Rotación debe ser (4 Años), si el resultado es inadecuado es (3 Años).</t>
  </si>
  <si>
    <t>5. Si la Ponderación del Riesgo del Proceso es Muy Bajo y el resultado de la Auditoria es adecuado el Plan de Rotación debe ser (5 Años), si el resultado es inadecuado es (4 Años).</t>
  </si>
  <si>
    <t>Explicaciones Para realizar el Plan de Rotación. Considerar la fecha de la Ultima Auditoria.</t>
  </si>
  <si>
    <t>Extremo</t>
  </si>
  <si>
    <t>Bajo</t>
  </si>
  <si>
    <t xml:space="preserve">Resultados de la Ultima Auditoria :
Adecuado
 Inadecuado
</t>
  </si>
  <si>
    <t>2. Si en la sumatoria de los riesgos Extermos y altos representan mas o igual al 30% de los Riesgos Calificados, y menos del 20% de los Riesgos Extremos la calificación del Proceso será ALTO.</t>
  </si>
  <si>
    <t>1. Si en la sumatoria de los riesgos los Extremos representan mas o igual al 20% de los Riesgos, la calificación del Proceso será EXTREMO.</t>
  </si>
  <si>
    <t>3. Si en la sumatoria de los riesgos Extremos, altos y moderados representan mas o igual al  40% de los Riesgos Calificados, y menos del 30% de los Riesgos Extremos y Altos, y Menos del 20% de los Riesgos Extremos, la calificación del Proceso será MODERADO.</t>
  </si>
  <si>
    <t>4. Si en la sumatoria de los riesgos Extremos, altos,  moderados y bajos representan mas o igual al  50% de los Riesgos Calificados, y menos del 40% de los riesgos Extremos, altos y moderados, y menos del 30% de los riesgos calificados en Extremos y Altos, y menos del 20% de los riesgos Extremos, la calificación del proceso sera BAJO.</t>
  </si>
  <si>
    <t>1. Si la Ponderación del Riesgo del Proceso es Extremo y el resultado de la Auditoria es adecuado o inadecuado, el Plan de Rotación debe ser (1 Año).</t>
  </si>
  <si>
    <t>Plan de Rotación (días)</t>
  </si>
  <si>
    <t>Dias transcurridos desde última auditoría</t>
  </si>
  <si>
    <t>Proceso/Proyecto/Procedimiento</t>
  </si>
  <si>
    <t>Explicaciones Para realizar la ponderación de Riesgos.</t>
  </si>
  <si>
    <t>Si la respuesta es  SÍ, automaticamente e independientemente a las otras variables debe ser seleccionada para Auditar.</t>
  </si>
  <si>
    <t>Requerimientos Entes Reguladores
(Si/No)</t>
  </si>
  <si>
    <t>Fuente: Adaptado de Instituto de Auditores Internos. COSO ERM. Agosto 2014.</t>
  </si>
  <si>
    <t>Procesos a Auditar Vs Recursos</t>
  </si>
  <si>
    <t>Una vez se cuente con la priorización de los procesos a auditar, se deberán contemplar los tiempos requeridos para otras actividades propias de la Oficina de Control Interno o quien haga sus veces como son: Informes de ley, Atención a organismos de control, actividades de asesoría y acompañamiento, asistencia a comités, entre otros, con el fin de determinar los tiempos efectivos disponibles para la ejecución de las auditorías.
Se sugiere contemplar tiempos de vacaciones, capacitación e imprevistos de los servidores de la oficina, que afectan los tiempos disponibles efectivos para la realización de todas las actividades del programa.</t>
  </si>
  <si>
    <t>Decisión de acuerdo a fecha última auditoría</t>
  </si>
  <si>
    <t xml:space="preserve"> Programa Anual de Auditoria</t>
  </si>
  <si>
    <t xml:space="preserve">FORMATO PRIORIZACIÓN DE AUDITORÍA BASADO EN RIESGOS </t>
  </si>
  <si>
    <t>FECHA DE ELABORACIÓN:</t>
  </si>
  <si>
    <t xml:space="preserve">RESPONSABLE DE DILIGENCIAMIENTO: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</si>
</sst>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240A]d&quot; de &quot;mmmm&quot; de &quot;yyyy;@"/>
  </numFmts>
  <fonts count="23"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Arial"/>
      <family val="2"/>
    </font>
    <font>
      <b/>
      <sz val="16"/>
      <name val="Arial"/>
      <family val="2"/>
    </font>
    <font>
      <b/>
      <sz val="10"/>
      <color theme="1"/>
      <name val="Arial"/>
      <family val="2"/>
    </font>
    <font>
      <sz val="10"/>
      <color indexed="8"/>
      <name val="Arial"/>
      <family val="2"/>
    </font>
    <font>
      <sz val="10"/>
      <name val="Arial"/>
      <family val="2"/>
    </font>
    <font>
      <sz val="11"/>
      <color rgb="FF000000"/>
      <name val="Calibri"/>
      <family val="2"/>
      <scheme val="minor"/>
    </font>
    <font>
      <sz val="10"/>
      <color indexed="9"/>
      <name val="Arial"/>
      <family val="2"/>
    </font>
    <font>
      <b/>
      <sz val="11"/>
      <color rgb="FFFF0000"/>
      <name val="Calibri"/>
      <family val="2"/>
      <scheme val="minor"/>
    </font>
    <font>
      <sz val="11"/>
      <color theme="1"/>
      <name val="Calibri"/>
      <family val="2"/>
      <scheme val="minor"/>
    </font>
    <font>
      <sz val="9"/>
      <color theme="1"/>
      <name val="Arial"/>
      <family val="2"/>
    </font>
    <font>
      <b/>
      <sz val="11"/>
      <name val="Calibri"/>
      <family val="2"/>
    </font>
    <font>
      <sz val="10"/>
      <name val="Calibri"/>
      <family val="2"/>
    </font>
    <font>
      <sz val="10"/>
      <color theme="1"/>
      <name val="Calibri"/>
      <family val="2"/>
    </font>
    <font>
      <b/>
      <sz val="10"/>
      <name val="Calibri"/>
      <family val="2"/>
    </font>
    <font>
      <b/>
      <sz val="10"/>
      <name val="Arial"/>
      <family val="2"/>
    </font>
    <font>
      <sz val="8"/>
      <name val="Calibri"/>
      <family val="2"/>
      <scheme val="minor"/>
    </font>
    <font>
      <sz val="9"/>
      <color indexed="81"/>
      <name val="Tahoma"/>
      <family val="2"/>
    </font>
    <font>
      <b/>
      <sz val="9"/>
      <color theme="1"/>
      <name val="Arial"/>
    </font>
    <font>
      <sz val="9"/>
      <color indexed="81"/>
      <name val="Calibri"/>
      <family val="2"/>
    </font>
    <font>
      <b/>
      <sz val="9"/>
      <color indexed="81"/>
      <name val="Calibri"/>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0000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9"/>
        <bgColor indexed="64"/>
      </patternFill>
    </fill>
  </fills>
  <borders count="3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style="thin">
        <color auto="1"/>
      </top>
      <bottom/>
      <diagonal/>
    </border>
    <border>
      <left/>
      <right/>
      <top style="thin">
        <color auto="1"/>
      </top>
      <bottom/>
      <diagonal/>
    </border>
    <border>
      <left style="thin">
        <color auto="1"/>
      </left>
      <right style="medium">
        <color auto="1"/>
      </right>
      <top/>
      <bottom/>
      <diagonal/>
    </border>
    <border>
      <left style="thin">
        <color auto="1"/>
      </left>
      <right/>
      <top/>
      <bottom/>
      <diagonal/>
    </border>
    <border>
      <left style="medium">
        <color auto="1"/>
      </left>
      <right/>
      <top/>
      <bottom style="thin">
        <color auto="1"/>
      </bottom>
      <diagonal/>
    </border>
    <border>
      <left style="thin">
        <color auto="1"/>
      </left>
      <right style="medium">
        <color auto="1"/>
      </right>
      <top/>
      <bottom style="thin">
        <color auto="1"/>
      </bottom>
      <diagonal/>
    </border>
  </borders>
  <cellStyleXfs count="5">
    <xf numFmtId="0" fontId="0" fillId="0" borderId="0"/>
    <xf numFmtId="0" fontId="3" fillId="0" borderId="0"/>
    <xf numFmtId="0" fontId="7" fillId="0" borderId="0"/>
    <xf numFmtId="0" fontId="7" fillId="0" borderId="0"/>
    <xf numFmtId="164" fontId="11" fillId="0" borderId="0" applyFont="0" applyFill="0" applyBorder="0" applyAlignment="0" applyProtection="0"/>
  </cellStyleXfs>
  <cellXfs count="120">
    <xf numFmtId="0" fontId="0" fillId="0" borderId="0" xfId="0"/>
    <xf numFmtId="0" fontId="3" fillId="2" borderId="0" xfId="1" applyFill="1"/>
    <xf numFmtId="0" fontId="3" fillId="2" borderId="0" xfId="1" applyFill="1" applyAlignment="1">
      <alignment wrapText="1"/>
    </xf>
    <xf numFmtId="0" fontId="3" fillId="2" borderId="0" xfId="1" applyFill="1" applyBorder="1"/>
    <xf numFmtId="0" fontId="6" fillId="2" borderId="0" xfId="1" applyFont="1" applyFill="1" applyBorder="1" applyAlignment="1">
      <alignment wrapText="1"/>
    </xf>
    <xf numFmtId="0" fontId="5" fillId="2" borderId="11" xfId="1" applyFont="1" applyFill="1" applyBorder="1" applyAlignment="1">
      <alignment horizontal="center"/>
    </xf>
    <xf numFmtId="0" fontId="5" fillId="5" borderId="13" xfId="1" applyFont="1" applyFill="1" applyBorder="1" applyAlignment="1">
      <alignment horizontal="center"/>
    </xf>
    <xf numFmtId="0" fontId="5" fillId="6" borderId="13" xfId="1" applyFont="1" applyFill="1" applyBorder="1" applyAlignment="1">
      <alignment horizontal="center"/>
    </xf>
    <xf numFmtId="0" fontId="5" fillId="8" borderId="13" xfId="1" applyFont="1" applyFill="1" applyBorder="1" applyAlignment="1">
      <alignment horizontal="center"/>
    </xf>
    <xf numFmtId="0" fontId="5" fillId="2" borderId="13" xfId="1" applyFont="1" applyFill="1" applyBorder="1" applyAlignment="1">
      <alignment horizontal="center"/>
    </xf>
    <xf numFmtId="0" fontId="3" fillId="3" borderId="13" xfId="1" applyFill="1" applyBorder="1" applyAlignment="1">
      <alignment horizontal="center"/>
    </xf>
    <xf numFmtId="0" fontId="9" fillId="2" borderId="0" xfId="1" applyFont="1" applyFill="1" applyBorder="1"/>
    <xf numFmtId="0" fontId="9" fillId="2" borderId="0" xfId="1" applyFont="1" applyFill="1" applyBorder="1" applyAlignment="1">
      <alignment wrapText="1"/>
    </xf>
    <xf numFmtId="0" fontId="5" fillId="7" borderId="13" xfId="1" applyFont="1" applyFill="1" applyBorder="1" applyAlignment="1">
      <alignment horizontal="center"/>
    </xf>
    <xf numFmtId="14" fontId="3" fillId="3" borderId="13" xfId="1" applyNumberFormat="1" applyFill="1" applyBorder="1" applyAlignment="1">
      <alignment horizontal="center"/>
    </xf>
    <xf numFmtId="0" fontId="5" fillId="5" borderId="11" xfId="1" applyFont="1" applyFill="1" applyBorder="1" applyAlignment="1">
      <alignment horizontal="center"/>
    </xf>
    <xf numFmtId="0" fontId="5" fillId="6" borderId="11" xfId="1" applyFont="1" applyFill="1" applyBorder="1" applyAlignment="1">
      <alignment horizontal="center"/>
    </xf>
    <xf numFmtId="0" fontId="5" fillId="8" borderId="11" xfId="1" applyFont="1" applyFill="1" applyBorder="1" applyAlignment="1">
      <alignment horizontal="center"/>
    </xf>
    <xf numFmtId="0" fontId="5" fillId="7" borderId="11" xfId="1" applyFont="1" applyFill="1" applyBorder="1" applyAlignment="1">
      <alignment horizontal="center"/>
    </xf>
    <xf numFmtId="0" fontId="3" fillId="3" borderId="11" xfId="1" applyFill="1" applyBorder="1" applyAlignment="1">
      <alignment horizontal="center"/>
    </xf>
    <xf numFmtId="0" fontId="3" fillId="0" borderId="11" xfId="1" applyBorder="1" applyAlignment="1">
      <alignment horizontal="center"/>
    </xf>
    <xf numFmtId="164" fontId="3" fillId="3" borderId="11" xfId="4" applyFont="1" applyFill="1" applyBorder="1" applyAlignment="1">
      <alignment horizontal="center"/>
    </xf>
    <xf numFmtId="165" fontId="1" fillId="4" borderId="10" xfId="1" applyNumberFormat="1" applyFont="1" applyFill="1" applyBorder="1"/>
    <xf numFmtId="0" fontId="5" fillId="5" borderId="16" xfId="1" applyFont="1" applyFill="1" applyBorder="1" applyAlignment="1">
      <alignment horizontal="center"/>
    </xf>
    <xf numFmtId="0" fontId="5" fillId="6" borderId="16" xfId="1" applyFont="1" applyFill="1" applyBorder="1" applyAlignment="1">
      <alignment horizontal="center"/>
    </xf>
    <xf numFmtId="0" fontId="5" fillId="8" borderId="16" xfId="1" applyFont="1" applyFill="1" applyBorder="1" applyAlignment="1">
      <alignment horizontal="center"/>
    </xf>
    <xf numFmtId="0" fontId="5" fillId="7" borderId="16" xfId="1" applyFont="1" applyFill="1" applyBorder="1" applyAlignment="1">
      <alignment horizontal="center"/>
    </xf>
    <xf numFmtId="0" fontId="5" fillId="2" borderId="16" xfId="1" applyFont="1" applyFill="1" applyBorder="1" applyAlignment="1">
      <alignment horizontal="center"/>
    </xf>
    <xf numFmtId="0" fontId="3" fillId="3" borderId="16" xfId="1" applyFill="1" applyBorder="1" applyAlignment="1">
      <alignment horizontal="center"/>
    </xf>
    <xf numFmtId="14" fontId="3" fillId="3" borderId="16" xfId="1" applyNumberFormat="1" applyFill="1" applyBorder="1" applyAlignment="1">
      <alignment horizontal="center"/>
    </xf>
    <xf numFmtId="164" fontId="3" fillId="3" borderId="16" xfId="4" applyFont="1" applyFill="1" applyBorder="1" applyAlignment="1">
      <alignment horizontal="center"/>
    </xf>
    <xf numFmtId="0" fontId="3" fillId="0" borderId="16" xfId="1" applyBorder="1" applyAlignment="1">
      <alignment horizontal="center"/>
    </xf>
    <xf numFmtId="0" fontId="0" fillId="3" borderId="0" xfId="0" applyFill="1"/>
    <xf numFmtId="0" fontId="10" fillId="3" borderId="2" xfId="1" applyFont="1" applyFill="1" applyBorder="1" applyAlignment="1">
      <alignment vertical="center" wrapText="1"/>
    </xf>
    <xf numFmtId="0" fontId="10" fillId="3" borderId="0" xfId="1" applyFont="1" applyFill="1" applyBorder="1" applyAlignment="1">
      <alignment vertical="center" wrapText="1"/>
    </xf>
    <xf numFmtId="0" fontId="10" fillId="3" borderId="5" xfId="1" applyFont="1" applyFill="1" applyBorder="1" applyAlignment="1">
      <alignment vertical="center" wrapText="1"/>
    </xf>
    <xf numFmtId="0" fontId="0" fillId="3" borderId="0" xfId="0" applyFill="1" applyAlignment="1">
      <alignment horizontal="center" vertical="center"/>
    </xf>
    <xf numFmtId="0" fontId="17" fillId="2" borderId="0" xfId="1" applyFont="1" applyFill="1" applyBorder="1"/>
    <xf numFmtId="0" fontId="2" fillId="0" borderId="9" xfId="1" applyFont="1" applyFill="1" applyBorder="1" applyAlignment="1">
      <alignment horizontal="center"/>
    </xf>
    <xf numFmtId="0" fontId="15" fillId="5" borderId="29" xfId="1" applyFont="1" applyFill="1" applyBorder="1" applyAlignment="1">
      <alignment horizontal="center" vertical="center"/>
    </xf>
    <xf numFmtId="0" fontId="15" fillId="6" borderId="21" xfId="1" applyFont="1" applyFill="1" applyBorder="1" applyAlignment="1">
      <alignment horizontal="center" vertical="center"/>
    </xf>
    <xf numFmtId="0" fontId="15" fillId="8" borderId="21" xfId="1" applyFont="1" applyFill="1" applyBorder="1" applyAlignment="1">
      <alignment horizontal="center" vertical="center"/>
    </xf>
    <xf numFmtId="0" fontId="15" fillId="7" borderId="30" xfId="1" applyFont="1" applyFill="1" applyBorder="1" applyAlignment="1">
      <alignment horizontal="center" vertical="center"/>
    </xf>
    <xf numFmtId="0" fontId="16" fillId="0" borderId="31" xfId="1" applyFont="1" applyBorder="1" applyAlignment="1">
      <alignment horizontal="center" vertical="center"/>
    </xf>
    <xf numFmtId="0" fontId="3" fillId="2" borderId="36" xfId="1" applyFill="1" applyBorder="1"/>
    <xf numFmtId="0" fontId="9" fillId="2" borderId="24" xfId="1" applyFont="1" applyFill="1" applyBorder="1"/>
    <xf numFmtId="0" fontId="9" fillId="2" borderId="26" xfId="1" applyFont="1" applyFill="1" applyBorder="1" applyAlignment="1">
      <alignment wrapText="1"/>
    </xf>
    <xf numFmtId="0" fontId="9" fillId="2" borderId="26" xfId="1" applyFont="1" applyFill="1" applyBorder="1"/>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6" xfId="1" applyFont="1" applyFill="1" applyBorder="1" applyAlignment="1">
      <alignment horizontal="center" vertical="center" wrapText="1"/>
    </xf>
    <xf numFmtId="0" fontId="10" fillId="3" borderId="7" xfId="1" applyFont="1" applyFill="1" applyBorder="1" applyAlignment="1">
      <alignment horizontal="center" vertical="center" wrapText="1"/>
    </xf>
    <xf numFmtId="0" fontId="10" fillId="3" borderId="8" xfId="1" applyFont="1" applyFill="1" applyBorder="1" applyAlignment="1">
      <alignment horizontal="center" vertical="center" wrapText="1"/>
    </xf>
    <xf numFmtId="0" fontId="0" fillId="3" borderId="1" xfId="0" applyFill="1" applyBorder="1" applyAlignment="1">
      <alignment horizontal="justify" wrapText="1"/>
    </xf>
    <xf numFmtId="0" fontId="0" fillId="3" borderId="2" xfId="0" applyFill="1" applyBorder="1" applyAlignment="1">
      <alignment horizontal="justify" wrapText="1"/>
    </xf>
    <xf numFmtId="0" fontId="0" fillId="3" borderId="3" xfId="0" applyFill="1" applyBorder="1" applyAlignment="1">
      <alignment horizontal="justify" wrapText="1"/>
    </xf>
    <xf numFmtId="0" fontId="2" fillId="3" borderId="1" xfId="0" applyFont="1" applyFill="1" applyBorder="1" applyAlignment="1">
      <alignment vertical="top" wrapText="1"/>
    </xf>
    <xf numFmtId="0" fontId="2" fillId="3" borderId="2" xfId="0" applyFont="1" applyFill="1" applyBorder="1" applyAlignment="1">
      <alignment vertical="top" wrapText="1"/>
    </xf>
    <xf numFmtId="0" fontId="2" fillId="3" borderId="3" xfId="0" applyFont="1" applyFill="1" applyBorder="1" applyAlignment="1">
      <alignment vertical="top" wrapText="1"/>
    </xf>
    <xf numFmtId="0" fontId="2" fillId="3" borderId="14" xfId="0" applyFont="1" applyFill="1" applyBorder="1" applyAlignment="1">
      <alignment vertical="top" wrapText="1"/>
    </xf>
    <xf numFmtId="0" fontId="2" fillId="3" borderId="9" xfId="0" applyFont="1" applyFill="1" applyBorder="1" applyAlignment="1">
      <alignment vertical="top" wrapText="1"/>
    </xf>
    <xf numFmtId="0" fontId="2" fillId="3" borderId="10" xfId="0" applyFont="1" applyFill="1" applyBorder="1" applyAlignment="1">
      <alignment vertical="top" wrapText="1"/>
    </xf>
    <xf numFmtId="0" fontId="0" fillId="3" borderId="1" xfId="0" applyFill="1" applyBorder="1" applyAlignment="1">
      <alignment vertical="top" wrapText="1"/>
    </xf>
    <xf numFmtId="0" fontId="0" fillId="3" borderId="2" xfId="0" applyFill="1" applyBorder="1" applyAlignment="1">
      <alignment vertical="top" wrapText="1"/>
    </xf>
    <xf numFmtId="0" fontId="0" fillId="3" borderId="3" xfId="0" applyFill="1" applyBorder="1" applyAlignment="1">
      <alignment vertical="top" wrapText="1"/>
    </xf>
    <xf numFmtId="0" fontId="0" fillId="3" borderId="4" xfId="0" applyFill="1" applyBorder="1" applyAlignment="1">
      <alignment vertical="top" wrapText="1"/>
    </xf>
    <xf numFmtId="0" fontId="0" fillId="3" borderId="0" xfId="0" applyFill="1" applyBorder="1" applyAlignment="1">
      <alignment vertical="top" wrapText="1"/>
    </xf>
    <xf numFmtId="0" fontId="0" fillId="3" borderId="5" xfId="0" applyFill="1" applyBorder="1" applyAlignment="1">
      <alignment vertical="top" wrapText="1"/>
    </xf>
    <xf numFmtId="0" fontId="0" fillId="3" borderId="14" xfId="0" applyFill="1" applyBorder="1" applyAlignment="1">
      <alignment vertical="top" wrapText="1"/>
    </xf>
    <xf numFmtId="0" fontId="0" fillId="3" borderId="9" xfId="0" applyFill="1" applyBorder="1" applyAlignment="1">
      <alignment vertical="top" wrapText="1"/>
    </xf>
    <xf numFmtId="0" fontId="0" fillId="3" borderId="10" xfId="0" applyFill="1" applyBorder="1" applyAlignment="1">
      <alignment vertical="top" wrapText="1"/>
    </xf>
    <xf numFmtId="0" fontId="0" fillId="3" borderId="1" xfId="0" applyFont="1" applyFill="1" applyBorder="1" applyAlignment="1">
      <alignment horizontal="justify" vertical="center" wrapText="1"/>
    </xf>
    <xf numFmtId="0" fontId="0" fillId="3" borderId="2" xfId="0" applyFont="1" applyFill="1" applyBorder="1" applyAlignment="1">
      <alignment horizontal="justify" vertical="center" wrapText="1"/>
    </xf>
    <xf numFmtId="0" fontId="0" fillId="3" borderId="3" xfId="0" applyFont="1" applyFill="1" applyBorder="1" applyAlignment="1">
      <alignment horizontal="justify" vertical="center" wrapText="1"/>
    </xf>
    <xf numFmtId="0" fontId="0" fillId="3" borderId="14" xfId="0" applyFont="1" applyFill="1" applyBorder="1" applyAlignment="1">
      <alignment horizontal="justify" vertical="center" wrapText="1"/>
    </xf>
    <xf numFmtId="0" fontId="0" fillId="3" borderId="9" xfId="0" applyFont="1" applyFill="1" applyBorder="1" applyAlignment="1">
      <alignment horizontal="justify" vertical="center" wrapText="1"/>
    </xf>
    <xf numFmtId="0" fontId="0" fillId="3" borderId="10" xfId="0" applyFont="1" applyFill="1" applyBorder="1" applyAlignment="1">
      <alignment horizontal="justify" vertical="center" wrapText="1"/>
    </xf>
    <xf numFmtId="0" fontId="0" fillId="3" borderId="4" xfId="0" applyFill="1" applyBorder="1" applyAlignment="1">
      <alignment horizontal="justify" wrapText="1"/>
    </xf>
    <xf numFmtId="0" fontId="0" fillId="3" borderId="0" xfId="0" applyFill="1" applyBorder="1" applyAlignment="1">
      <alignment horizontal="justify" wrapText="1"/>
    </xf>
    <xf numFmtId="0" fontId="0" fillId="3" borderId="5" xfId="0" applyFill="1" applyBorder="1" applyAlignment="1">
      <alignment horizontal="justify" wrapText="1"/>
    </xf>
    <xf numFmtId="0" fontId="0" fillId="3" borderId="14" xfId="0" applyFill="1" applyBorder="1" applyAlignment="1">
      <alignment horizontal="justify" wrapText="1"/>
    </xf>
    <xf numFmtId="0" fontId="0" fillId="3" borderId="9" xfId="0" applyFill="1" applyBorder="1" applyAlignment="1">
      <alignment horizontal="justify" wrapText="1"/>
    </xf>
    <xf numFmtId="0" fontId="0" fillId="3" borderId="10" xfId="0" applyFill="1" applyBorder="1" applyAlignment="1">
      <alignment horizontal="justify" wrapText="1"/>
    </xf>
    <xf numFmtId="0" fontId="4" fillId="2" borderId="33" xfId="1" applyFont="1" applyFill="1" applyBorder="1" applyAlignment="1">
      <alignment horizontal="center" vertical="center"/>
    </xf>
    <xf numFmtId="0" fontId="4" fillId="2" borderId="34"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37" xfId="1" applyFont="1" applyFill="1" applyBorder="1" applyAlignment="1">
      <alignment horizontal="center" vertical="center"/>
    </xf>
    <xf numFmtId="0" fontId="4" fillId="2" borderId="26" xfId="1" applyFont="1" applyFill="1" applyBorder="1" applyAlignment="1">
      <alignment horizontal="center" vertical="center"/>
    </xf>
    <xf numFmtId="0" fontId="12" fillId="0" borderId="12" xfId="0" applyFont="1" applyBorder="1" applyAlignment="1">
      <alignment horizontal="center" vertical="center" wrapText="1"/>
    </xf>
    <xf numFmtId="0" fontId="12" fillId="0" borderId="30" xfId="0" applyFont="1" applyBorder="1" applyAlignment="1">
      <alignment horizontal="center" vertical="center" wrapText="1"/>
    </xf>
    <xf numFmtId="0" fontId="3" fillId="2" borderId="32" xfId="1" applyFill="1" applyBorder="1" applyAlignment="1">
      <alignment horizontal="center"/>
    </xf>
    <xf numFmtId="0" fontId="3" fillId="2" borderId="35" xfId="1" applyFill="1" applyBorder="1" applyAlignment="1">
      <alignment horizontal="center"/>
    </xf>
    <xf numFmtId="0" fontId="20" fillId="0" borderId="13" xfId="0" applyFont="1" applyBorder="1" applyAlignment="1">
      <alignment horizontal="center" vertical="center" wrapText="1"/>
    </xf>
    <xf numFmtId="0" fontId="13" fillId="9" borderId="23" xfId="1" applyFont="1" applyFill="1" applyBorder="1" applyAlignment="1">
      <alignment horizontal="center" vertical="center" wrapText="1"/>
    </xf>
    <xf numFmtId="0" fontId="13" fillId="9" borderId="28" xfId="1" applyFont="1" applyFill="1" applyBorder="1" applyAlignment="1">
      <alignment horizontal="center" vertical="center" wrapText="1"/>
    </xf>
    <xf numFmtId="0" fontId="13" fillId="9" borderId="19" xfId="1" applyFont="1" applyFill="1" applyBorder="1" applyAlignment="1">
      <alignment horizontal="center" vertical="center" wrapText="1"/>
    </xf>
    <xf numFmtId="0" fontId="14" fillId="9" borderId="20" xfId="1" applyFont="1" applyFill="1" applyBorder="1" applyAlignment="1">
      <alignment horizontal="center" vertical="center" wrapText="1"/>
    </xf>
    <xf numFmtId="0" fontId="13" fillId="9" borderId="21" xfId="1" applyFont="1" applyFill="1" applyBorder="1" applyAlignment="1">
      <alignment horizontal="center" vertical="center" wrapText="1"/>
    </xf>
    <xf numFmtId="0" fontId="13" fillId="9" borderId="18" xfId="1" applyFont="1" applyFill="1" applyBorder="1" applyAlignment="1">
      <alignment horizontal="center" vertical="center" wrapText="1"/>
    </xf>
    <xf numFmtId="0" fontId="13" fillId="9" borderId="25" xfId="1" applyFont="1" applyFill="1" applyBorder="1" applyAlignment="1">
      <alignment horizontal="center" vertical="center" wrapText="1"/>
    </xf>
    <xf numFmtId="0" fontId="13" fillId="9" borderId="22" xfId="1" applyFont="1" applyFill="1" applyBorder="1" applyAlignment="1">
      <alignment horizontal="center" vertical="center" wrapText="1"/>
    </xf>
    <xf numFmtId="0" fontId="13" fillId="9" borderId="27" xfId="1" applyFont="1" applyFill="1" applyBorder="1" applyAlignment="1">
      <alignment horizontal="center" vertical="center" wrapText="1"/>
    </xf>
    <xf numFmtId="0" fontId="13" fillId="9" borderId="32" xfId="1" applyFont="1" applyFill="1" applyBorder="1" applyAlignment="1">
      <alignment horizontal="center" vertical="center" wrapText="1"/>
    </xf>
    <xf numFmtId="0" fontId="13" fillId="9" borderId="38" xfId="1" applyFont="1" applyFill="1" applyBorder="1" applyAlignment="1">
      <alignment horizontal="center" vertical="center" wrapText="1"/>
    </xf>
    <xf numFmtId="0" fontId="13" fillId="9" borderId="17" xfId="1" applyFont="1" applyFill="1" applyBorder="1" applyAlignment="1">
      <alignment horizontal="center" vertical="center" wrapText="1"/>
    </xf>
    <xf numFmtId="0" fontId="13" fillId="9" borderId="24" xfId="1" applyFont="1" applyFill="1" applyBorder="1" applyAlignment="1">
      <alignment horizontal="center" vertical="center" wrapText="1"/>
    </xf>
    <xf numFmtId="0" fontId="2" fillId="0" borderId="14" xfId="1" applyFont="1" applyFill="1" applyBorder="1" applyAlignment="1">
      <alignment horizontal="center"/>
    </xf>
    <xf numFmtId="0" fontId="2" fillId="0" borderId="9" xfId="1" applyFont="1" applyFill="1" applyBorder="1" applyAlignment="1">
      <alignment horizontal="center"/>
    </xf>
    <xf numFmtId="0" fontId="0" fillId="3" borderId="13" xfId="0" applyFill="1" applyBorder="1" applyAlignment="1">
      <alignment horizontal="left"/>
    </xf>
    <xf numFmtId="0" fontId="12" fillId="0" borderId="13" xfId="0" applyFont="1" applyBorder="1" applyAlignment="1">
      <alignment horizontal="center" vertical="center" wrapText="1"/>
    </xf>
    <xf numFmtId="0" fontId="0" fillId="3" borderId="12" xfId="0" applyFill="1" applyBorder="1" applyAlignment="1">
      <alignment horizontal="left" wrapText="1"/>
    </xf>
    <xf numFmtId="0" fontId="0" fillId="3" borderId="15" xfId="0" applyFill="1" applyBorder="1" applyAlignment="1">
      <alignment horizontal="left" wrapText="1"/>
    </xf>
    <xf numFmtId="0" fontId="8" fillId="3" borderId="12" xfId="0" applyFont="1" applyFill="1" applyBorder="1" applyAlignment="1">
      <alignment horizontal="left" wrapText="1"/>
    </xf>
    <xf numFmtId="0" fontId="8" fillId="3" borderId="15" xfId="0" applyFont="1" applyFill="1" applyBorder="1" applyAlignment="1">
      <alignment horizontal="left" wrapText="1"/>
    </xf>
    <xf numFmtId="0" fontId="0" fillId="3" borderId="13" xfId="0" applyFill="1" applyBorder="1" applyAlignment="1">
      <alignment horizontal="left" vertical="center"/>
    </xf>
    <xf numFmtId="0" fontId="8" fillId="3" borderId="13" xfId="0" applyFont="1" applyFill="1" applyBorder="1" applyAlignment="1">
      <alignment horizontal="left"/>
    </xf>
    <xf numFmtId="0" fontId="0" fillId="3" borderId="13" xfId="0" applyFill="1" applyBorder="1" applyAlignment="1">
      <alignment horizontal="left" vertical="top"/>
    </xf>
    <xf numFmtId="0" fontId="8" fillId="3" borderId="13" xfId="0" applyFont="1" applyFill="1" applyBorder="1" applyAlignment="1">
      <alignment horizontal="left" vertical="center"/>
    </xf>
  </cellXfs>
  <cellStyles count="5">
    <cellStyle name="Millares" xfId="4" builtinId="3"/>
    <cellStyle name="Normal" xfId="0" builtinId="0"/>
    <cellStyle name="Normal 2" xfId="2"/>
    <cellStyle name="Normal 3" xfId="1"/>
    <cellStyle name="Normal 6" xfId="3"/>
  </cellStyles>
  <dxfs count="9">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1</xdr:row>
      <xdr:rowOff>38101</xdr:rowOff>
    </xdr:from>
    <xdr:to>
      <xdr:col>1</xdr:col>
      <xdr:colOff>1135380</xdr:colOff>
      <xdr:row>4</xdr:row>
      <xdr:rowOff>137161</xdr:rowOff>
    </xdr:to>
    <xdr:pic>
      <xdr:nvPicPr>
        <xdr:cNvPr id="3" name="Imagen 2" descr="C:\Users\Administrador\Downloads\logo-escala-de-grises.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 y="198121"/>
          <a:ext cx="1143000" cy="65532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40"/>
  <sheetViews>
    <sheetView tabSelected="1" workbookViewId="0">
      <selection activeCell="M9" sqref="M9"/>
    </sheetView>
  </sheetViews>
  <sheetFormatPr baseColWidth="10" defaultColWidth="10.85546875" defaultRowHeight="15" x14ac:dyDescent="0.25"/>
  <cols>
    <col min="1" max="16384" width="10.85546875" style="32"/>
  </cols>
  <sheetData>
    <row r="3" spans="2:12" ht="15.75" thickBot="1" x14ac:dyDescent="0.3"/>
    <row r="4" spans="2:12" ht="25.5" customHeight="1" thickBot="1" x14ac:dyDescent="0.3">
      <c r="B4" s="48" t="s">
        <v>26</v>
      </c>
      <c r="C4" s="49"/>
      <c r="D4" s="49"/>
      <c r="E4" s="49"/>
      <c r="F4" s="49"/>
      <c r="G4" s="49"/>
      <c r="H4" s="49"/>
      <c r="I4" s="49"/>
      <c r="J4" s="49"/>
      <c r="K4" s="49"/>
      <c r="L4" s="50"/>
    </row>
    <row r="5" spans="2:12" ht="15.75" thickBot="1" x14ac:dyDescent="0.3"/>
    <row r="6" spans="2:12" x14ac:dyDescent="0.25">
      <c r="B6" s="63" t="s">
        <v>19</v>
      </c>
      <c r="C6" s="64"/>
      <c r="D6" s="64"/>
      <c r="E6" s="64"/>
      <c r="F6" s="64"/>
      <c r="G6" s="64"/>
      <c r="H6" s="64"/>
      <c r="I6" s="64"/>
      <c r="J6" s="64"/>
      <c r="K6" s="64"/>
      <c r="L6" s="65"/>
    </row>
    <row r="7" spans="2:12" x14ac:dyDescent="0.25">
      <c r="B7" s="66" t="s">
        <v>18</v>
      </c>
      <c r="C7" s="67"/>
      <c r="D7" s="67"/>
      <c r="E7" s="67"/>
      <c r="F7" s="67"/>
      <c r="G7" s="67"/>
      <c r="H7" s="67"/>
      <c r="I7" s="67"/>
      <c r="J7" s="67"/>
      <c r="K7" s="67"/>
      <c r="L7" s="68"/>
    </row>
    <row r="8" spans="2:12" x14ac:dyDescent="0.25">
      <c r="B8" s="66"/>
      <c r="C8" s="67"/>
      <c r="D8" s="67"/>
      <c r="E8" s="67"/>
      <c r="F8" s="67"/>
      <c r="G8" s="67"/>
      <c r="H8" s="67"/>
      <c r="I8" s="67"/>
      <c r="J8" s="67"/>
      <c r="K8" s="67"/>
      <c r="L8" s="68"/>
    </row>
    <row r="9" spans="2:12" x14ac:dyDescent="0.25">
      <c r="B9" s="66" t="s">
        <v>20</v>
      </c>
      <c r="C9" s="67"/>
      <c r="D9" s="67"/>
      <c r="E9" s="67"/>
      <c r="F9" s="67"/>
      <c r="G9" s="67"/>
      <c r="H9" s="67"/>
      <c r="I9" s="67"/>
      <c r="J9" s="67"/>
      <c r="K9" s="67"/>
      <c r="L9" s="68"/>
    </row>
    <row r="10" spans="2:12" x14ac:dyDescent="0.25">
      <c r="B10" s="66"/>
      <c r="C10" s="67"/>
      <c r="D10" s="67"/>
      <c r="E10" s="67"/>
      <c r="F10" s="67"/>
      <c r="G10" s="67"/>
      <c r="H10" s="67"/>
      <c r="I10" s="67"/>
      <c r="J10" s="67"/>
      <c r="K10" s="67"/>
      <c r="L10" s="68"/>
    </row>
    <row r="11" spans="2:12" x14ac:dyDescent="0.25">
      <c r="B11" s="66" t="s">
        <v>21</v>
      </c>
      <c r="C11" s="67"/>
      <c r="D11" s="67"/>
      <c r="E11" s="67"/>
      <c r="F11" s="67"/>
      <c r="G11" s="67"/>
      <c r="H11" s="67"/>
      <c r="I11" s="67"/>
      <c r="J11" s="67"/>
      <c r="K11" s="67"/>
      <c r="L11" s="68"/>
    </row>
    <row r="12" spans="2:12" ht="41.25" customHeight="1" thickBot="1" x14ac:dyDescent="0.3">
      <c r="B12" s="69"/>
      <c r="C12" s="70"/>
      <c r="D12" s="70"/>
      <c r="E12" s="70"/>
      <c r="F12" s="70"/>
      <c r="G12" s="70"/>
      <c r="H12" s="70"/>
      <c r="I12" s="70"/>
      <c r="J12" s="70"/>
      <c r="K12" s="70"/>
      <c r="L12" s="71"/>
    </row>
    <row r="13" spans="2:12" ht="15" customHeight="1" thickBot="1" x14ac:dyDescent="0.3">
      <c r="C13" s="33"/>
      <c r="D13" s="33"/>
      <c r="E13" s="33"/>
      <c r="F13" s="33"/>
      <c r="G13" s="33"/>
      <c r="H13" s="33"/>
      <c r="I13" s="33"/>
      <c r="J13" s="33"/>
    </row>
    <row r="14" spans="2:12" ht="45" customHeight="1" thickBot="1" x14ac:dyDescent="0.3">
      <c r="B14" s="51" t="s">
        <v>3</v>
      </c>
      <c r="C14" s="52"/>
      <c r="D14" s="52"/>
      <c r="E14" s="52"/>
      <c r="F14" s="52"/>
      <c r="G14" s="52"/>
      <c r="H14" s="52"/>
      <c r="I14" s="52"/>
      <c r="J14" s="52"/>
      <c r="K14" s="52"/>
      <c r="L14" s="53"/>
    </row>
    <row r="15" spans="2:12" ht="5.25" customHeight="1" thickBot="1" x14ac:dyDescent="0.3"/>
    <row r="16" spans="2:12" x14ac:dyDescent="0.25">
      <c r="B16" s="57" t="s">
        <v>27</v>
      </c>
      <c r="C16" s="58"/>
      <c r="D16" s="58"/>
      <c r="E16" s="58"/>
      <c r="F16" s="58"/>
      <c r="G16" s="58"/>
      <c r="H16" s="58"/>
      <c r="I16" s="58"/>
      <c r="J16" s="58"/>
      <c r="K16" s="58"/>
      <c r="L16" s="59"/>
    </row>
    <row r="17" spans="2:12" ht="15.75" thickBot="1" x14ac:dyDescent="0.3">
      <c r="B17" s="60"/>
      <c r="C17" s="61"/>
      <c r="D17" s="61"/>
      <c r="E17" s="61"/>
      <c r="F17" s="61"/>
      <c r="G17" s="61"/>
      <c r="H17" s="61"/>
      <c r="I17" s="61"/>
      <c r="J17" s="61"/>
      <c r="K17" s="61"/>
      <c r="L17" s="62"/>
    </row>
    <row r="18" spans="2:12" ht="15" customHeight="1" thickBot="1" x14ac:dyDescent="0.3">
      <c r="C18" s="34"/>
      <c r="D18" s="34"/>
      <c r="E18" s="34"/>
      <c r="F18" s="34"/>
      <c r="G18" s="34"/>
      <c r="H18" s="34"/>
      <c r="I18" s="34"/>
      <c r="J18" s="34"/>
      <c r="K18" s="34"/>
      <c r="L18" s="35"/>
    </row>
    <row r="19" spans="2:12" s="36" customFormat="1" ht="33.75" customHeight="1" thickBot="1" x14ac:dyDescent="0.3">
      <c r="B19" s="51" t="s">
        <v>28</v>
      </c>
      <c r="C19" s="52"/>
      <c r="D19" s="52"/>
      <c r="E19" s="52"/>
      <c r="F19" s="52"/>
      <c r="G19" s="52"/>
      <c r="H19" s="52"/>
      <c r="I19" s="52"/>
      <c r="J19" s="52"/>
      <c r="K19" s="52"/>
      <c r="L19" s="53"/>
    </row>
    <row r="20" spans="2:12" ht="6" customHeight="1" thickBot="1" x14ac:dyDescent="0.3"/>
    <row r="21" spans="2:12" x14ac:dyDescent="0.25">
      <c r="B21" s="57" t="s">
        <v>27</v>
      </c>
      <c r="C21" s="58"/>
      <c r="D21" s="58"/>
      <c r="E21" s="58"/>
      <c r="F21" s="58"/>
      <c r="G21" s="58"/>
      <c r="H21" s="58"/>
      <c r="I21" s="58"/>
      <c r="J21" s="58"/>
      <c r="K21" s="58"/>
      <c r="L21" s="59"/>
    </row>
    <row r="22" spans="2:12" ht="15.75" thickBot="1" x14ac:dyDescent="0.3">
      <c r="B22" s="60"/>
      <c r="C22" s="61"/>
      <c r="D22" s="61"/>
      <c r="E22" s="61"/>
      <c r="F22" s="61"/>
      <c r="G22" s="61"/>
      <c r="H22" s="61"/>
      <c r="I22" s="61"/>
      <c r="J22" s="61"/>
      <c r="K22" s="61"/>
      <c r="L22" s="62"/>
    </row>
    <row r="23" spans="2:12" ht="15.75" thickBot="1" x14ac:dyDescent="0.3"/>
    <row r="24" spans="2:12" ht="15.75" thickBot="1" x14ac:dyDescent="0.3">
      <c r="B24" s="48" t="s">
        <v>14</v>
      </c>
      <c r="C24" s="49"/>
      <c r="D24" s="49"/>
      <c r="E24" s="49"/>
      <c r="F24" s="49"/>
      <c r="G24" s="49"/>
      <c r="H24" s="49"/>
      <c r="I24" s="49"/>
      <c r="J24" s="49"/>
      <c r="K24" s="49"/>
      <c r="L24" s="50"/>
    </row>
    <row r="25" spans="2:12" ht="15.75" thickBot="1" x14ac:dyDescent="0.3"/>
    <row r="26" spans="2:12" ht="29.25" customHeight="1" x14ac:dyDescent="0.25">
      <c r="B26" s="54" t="s">
        <v>22</v>
      </c>
      <c r="C26" s="55"/>
      <c r="D26" s="55"/>
      <c r="E26" s="55"/>
      <c r="F26" s="55"/>
      <c r="G26" s="55"/>
      <c r="H26" s="55"/>
      <c r="I26" s="55"/>
      <c r="J26" s="55"/>
      <c r="K26" s="55"/>
      <c r="L26" s="56"/>
    </row>
    <row r="27" spans="2:12" ht="15" customHeight="1" x14ac:dyDescent="0.25">
      <c r="B27" s="78" t="s">
        <v>10</v>
      </c>
      <c r="C27" s="79"/>
      <c r="D27" s="79"/>
      <c r="E27" s="79"/>
      <c r="F27" s="79"/>
      <c r="G27" s="79"/>
      <c r="H27" s="79"/>
      <c r="I27" s="79"/>
      <c r="J27" s="79"/>
      <c r="K27" s="79"/>
      <c r="L27" s="80"/>
    </row>
    <row r="28" spans="2:12" x14ac:dyDescent="0.25">
      <c r="B28" s="78"/>
      <c r="C28" s="79"/>
      <c r="D28" s="79"/>
      <c r="E28" s="79"/>
      <c r="F28" s="79"/>
      <c r="G28" s="79"/>
      <c r="H28" s="79"/>
      <c r="I28" s="79"/>
      <c r="J28" s="79"/>
      <c r="K28" s="79"/>
      <c r="L28" s="80"/>
    </row>
    <row r="29" spans="2:12" ht="15" customHeight="1" x14ac:dyDescent="0.25">
      <c r="B29" s="78" t="s">
        <v>11</v>
      </c>
      <c r="C29" s="79"/>
      <c r="D29" s="79"/>
      <c r="E29" s="79"/>
      <c r="F29" s="79"/>
      <c r="G29" s="79"/>
      <c r="H29" s="79"/>
      <c r="I29" s="79"/>
      <c r="J29" s="79"/>
      <c r="K29" s="79"/>
      <c r="L29" s="80"/>
    </row>
    <row r="30" spans="2:12" x14ac:dyDescent="0.25">
      <c r="B30" s="78"/>
      <c r="C30" s="79"/>
      <c r="D30" s="79"/>
      <c r="E30" s="79"/>
      <c r="F30" s="79"/>
      <c r="G30" s="79"/>
      <c r="H30" s="79"/>
      <c r="I30" s="79"/>
      <c r="J30" s="79"/>
      <c r="K30" s="79"/>
      <c r="L30" s="80"/>
    </row>
    <row r="31" spans="2:12" ht="15" customHeight="1" x14ac:dyDescent="0.25">
      <c r="B31" s="78" t="s">
        <v>12</v>
      </c>
      <c r="C31" s="79"/>
      <c r="D31" s="79"/>
      <c r="E31" s="79"/>
      <c r="F31" s="79"/>
      <c r="G31" s="79"/>
      <c r="H31" s="79"/>
      <c r="I31" s="79"/>
      <c r="J31" s="79"/>
      <c r="K31" s="79"/>
      <c r="L31" s="80"/>
    </row>
    <row r="32" spans="2:12" x14ac:dyDescent="0.25">
      <c r="B32" s="78"/>
      <c r="C32" s="79"/>
      <c r="D32" s="79"/>
      <c r="E32" s="79"/>
      <c r="F32" s="79"/>
      <c r="G32" s="79"/>
      <c r="H32" s="79"/>
      <c r="I32" s="79"/>
      <c r="J32" s="79"/>
      <c r="K32" s="79"/>
      <c r="L32" s="80"/>
    </row>
    <row r="33" spans="2:12" ht="15" customHeight="1" x14ac:dyDescent="0.25">
      <c r="B33" s="78" t="s">
        <v>13</v>
      </c>
      <c r="C33" s="79"/>
      <c r="D33" s="79"/>
      <c r="E33" s="79"/>
      <c r="F33" s="79"/>
      <c r="G33" s="79"/>
      <c r="H33" s="79"/>
      <c r="I33" s="79"/>
      <c r="J33" s="79"/>
      <c r="K33" s="79"/>
      <c r="L33" s="80"/>
    </row>
    <row r="34" spans="2:12" ht="15.75" thickBot="1" x14ac:dyDescent="0.3">
      <c r="B34" s="81"/>
      <c r="C34" s="82"/>
      <c r="D34" s="82"/>
      <c r="E34" s="82"/>
      <c r="F34" s="82"/>
      <c r="G34" s="82"/>
      <c r="H34" s="82"/>
      <c r="I34" s="82"/>
      <c r="J34" s="82"/>
      <c r="K34" s="82"/>
      <c r="L34" s="83"/>
    </row>
    <row r="35" spans="2:12" ht="15.75" thickBot="1" x14ac:dyDescent="0.3"/>
    <row r="36" spans="2:12" ht="15.75" thickBot="1" x14ac:dyDescent="0.3">
      <c r="B36" s="48" t="s">
        <v>30</v>
      </c>
      <c r="C36" s="49"/>
      <c r="D36" s="49"/>
      <c r="E36" s="49"/>
      <c r="F36" s="49"/>
      <c r="G36" s="49"/>
      <c r="H36" s="49"/>
      <c r="I36" s="49"/>
      <c r="J36" s="49"/>
      <c r="K36" s="49"/>
      <c r="L36" s="50"/>
    </row>
    <row r="37" spans="2:12" ht="15.75" thickBot="1" x14ac:dyDescent="0.3"/>
    <row r="38" spans="2:12" x14ac:dyDescent="0.25">
      <c r="B38" s="72" t="s">
        <v>31</v>
      </c>
      <c r="C38" s="73"/>
      <c r="D38" s="73"/>
      <c r="E38" s="73"/>
      <c r="F38" s="73"/>
      <c r="G38" s="73"/>
      <c r="H38" s="73"/>
      <c r="I38" s="73"/>
      <c r="J38" s="73"/>
      <c r="K38" s="73"/>
      <c r="L38" s="74"/>
    </row>
    <row r="39" spans="2:12" ht="84.75" customHeight="1" thickBot="1" x14ac:dyDescent="0.3">
      <c r="B39" s="75"/>
      <c r="C39" s="76"/>
      <c r="D39" s="76"/>
      <c r="E39" s="76"/>
      <c r="F39" s="76"/>
      <c r="G39" s="76"/>
      <c r="H39" s="76"/>
      <c r="I39" s="76"/>
      <c r="J39" s="76"/>
      <c r="K39" s="76"/>
      <c r="L39" s="77"/>
    </row>
    <row r="40" spans="2:12" x14ac:dyDescent="0.25">
      <c r="B40" s="37" t="s">
        <v>29</v>
      </c>
    </row>
  </sheetData>
  <mergeCells count="17">
    <mergeCell ref="B36:L36"/>
    <mergeCell ref="B38:L39"/>
    <mergeCell ref="B27:L28"/>
    <mergeCell ref="B29:L30"/>
    <mergeCell ref="B31:L32"/>
    <mergeCell ref="B33:L34"/>
    <mergeCell ref="B4:L4"/>
    <mergeCell ref="B14:L14"/>
    <mergeCell ref="B19:L19"/>
    <mergeCell ref="B24:L24"/>
    <mergeCell ref="B26:L26"/>
    <mergeCell ref="B21:L22"/>
    <mergeCell ref="B16:L17"/>
    <mergeCell ref="B6:L6"/>
    <mergeCell ref="B7:L8"/>
    <mergeCell ref="B9:L10"/>
    <mergeCell ref="B11:L12"/>
  </mergeCells>
  <phoneticPr fontId="18" type="noConversion"/>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X81"/>
  <sheetViews>
    <sheetView zoomScale="125" zoomScaleNormal="125" zoomScalePageLayoutView="125" workbookViewId="0">
      <selection activeCell="B2" sqref="B2:B5"/>
    </sheetView>
  </sheetViews>
  <sheetFormatPr baseColWidth="10" defaultColWidth="0" defaultRowHeight="12.75" x14ac:dyDescent="0.2"/>
  <cols>
    <col min="1" max="1" width="0.85546875" style="1" customWidth="1"/>
    <col min="2" max="2" width="17.7109375" style="1" customWidth="1"/>
    <col min="3" max="3" width="22.28515625" style="2" customWidth="1"/>
    <col min="4" max="4" width="11.7109375" style="1" customWidth="1"/>
    <col min="5" max="5" width="7.85546875" style="1" customWidth="1"/>
    <col min="6" max="7" width="10.140625" style="1" customWidth="1"/>
    <col min="8" max="8" width="7" style="1" customWidth="1"/>
    <col min="9" max="9" width="15.140625" style="1" customWidth="1"/>
    <col min="10" max="10" width="19.42578125" style="1" customWidth="1"/>
    <col min="11" max="11" width="14.85546875" style="1" customWidth="1"/>
    <col min="12" max="13" width="12.140625" style="1" customWidth="1"/>
    <col min="14" max="14" width="17.28515625" style="1" customWidth="1"/>
    <col min="15" max="15" width="10.7109375" style="1" customWidth="1"/>
    <col min="16" max="17" width="16.42578125" style="1" customWidth="1"/>
    <col min="18" max="18" width="33" style="1" bestFit="1" customWidth="1"/>
    <col min="19" max="19" width="3.42578125" style="1" customWidth="1"/>
    <col min="20" max="24" width="0" style="1" hidden="1" customWidth="1"/>
    <col min="25" max="16384" width="9.140625" style="1" hidden="1"/>
  </cols>
  <sheetData>
    <row r="2" spans="2:18" ht="15" customHeight="1" x14ac:dyDescent="0.2">
      <c r="B2" s="92"/>
      <c r="C2" s="84" t="s">
        <v>34</v>
      </c>
      <c r="D2" s="85"/>
      <c r="E2" s="85"/>
      <c r="F2" s="85"/>
      <c r="G2" s="85"/>
      <c r="H2" s="85"/>
      <c r="I2" s="85"/>
      <c r="J2" s="85"/>
      <c r="K2" s="85"/>
      <c r="L2" s="85"/>
      <c r="M2" s="85"/>
      <c r="N2" s="85"/>
      <c r="O2" s="85"/>
      <c r="P2" s="85"/>
      <c r="Q2" s="85"/>
      <c r="R2" s="85"/>
    </row>
    <row r="3" spans="2:18" ht="13.5" customHeight="1" x14ac:dyDescent="0.2">
      <c r="B3" s="93"/>
      <c r="C3" s="86"/>
      <c r="D3" s="87"/>
      <c r="E3" s="87"/>
      <c r="F3" s="87"/>
      <c r="G3" s="87"/>
      <c r="H3" s="87"/>
      <c r="I3" s="87"/>
      <c r="J3" s="87"/>
      <c r="K3" s="87"/>
      <c r="L3" s="87"/>
      <c r="M3" s="87"/>
      <c r="N3" s="87"/>
      <c r="O3" s="87"/>
      <c r="P3" s="87"/>
      <c r="Q3" s="87"/>
      <c r="R3" s="87"/>
    </row>
    <row r="4" spans="2:18" ht="15" customHeight="1" x14ac:dyDescent="0.2">
      <c r="B4" s="93"/>
      <c r="C4" s="86"/>
      <c r="D4" s="87"/>
      <c r="E4" s="87"/>
      <c r="F4" s="87"/>
      <c r="G4" s="87"/>
      <c r="H4" s="87"/>
      <c r="I4" s="87"/>
      <c r="J4" s="87"/>
      <c r="K4" s="87"/>
      <c r="L4" s="87"/>
      <c r="M4" s="87"/>
      <c r="N4" s="87"/>
      <c r="O4" s="87"/>
      <c r="P4" s="87"/>
      <c r="Q4" s="87"/>
      <c r="R4" s="87"/>
    </row>
    <row r="5" spans="2:18" ht="13.5" customHeight="1" x14ac:dyDescent="0.2">
      <c r="B5" s="93"/>
      <c r="C5" s="88"/>
      <c r="D5" s="89"/>
      <c r="E5" s="89"/>
      <c r="F5" s="89"/>
      <c r="G5" s="89"/>
      <c r="H5" s="89"/>
      <c r="I5" s="89"/>
      <c r="J5" s="89"/>
      <c r="K5" s="89"/>
      <c r="L5" s="89"/>
      <c r="M5" s="89"/>
      <c r="N5" s="89"/>
      <c r="O5" s="89"/>
      <c r="P5" s="89"/>
      <c r="Q5" s="89"/>
      <c r="R5" s="89"/>
    </row>
    <row r="6" spans="2:18" ht="17.100000000000001" customHeight="1" x14ac:dyDescent="0.2">
      <c r="B6" s="94" t="s">
        <v>35</v>
      </c>
      <c r="C6" s="94"/>
      <c r="D6" s="111"/>
      <c r="E6" s="111"/>
      <c r="F6" s="111"/>
      <c r="G6" s="111"/>
      <c r="H6" s="94" t="s">
        <v>36</v>
      </c>
      <c r="I6" s="94"/>
      <c r="J6" s="94"/>
      <c r="K6" s="90"/>
      <c r="L6" s="91"/>
      <c r="M6" s="91"/>
      <c r="N6" s="91"/>
      <c r="O6" s="91"/>
      <c r="P6" s="91"/>
      <c r="Q6" s="91"/>
      <c r="R6" s="91"/>
    </row>
    <row r="7" spans="2:18" ht="15.75" thickBot="1" x14ac:dyDescent="0.3">
      <c r="B7" s="44"/>
      <c r="C7" s="4"/>
      <c r="D7" s="3"/>
      <c r="E7" s="3"/>
      <c r="F7" s="3"/>
      <c r="G7" s="3"/>
      <c r="H7" s="3"/>
      <c r="I7" s="3"/>
      <c r="J7" s="3"/>
      <c r="K7" s="3"/>
      <c r="L7" s="3"/>
      <c r="M7" s="3"/>
      <c r="N7" s="108" t="s">
        <v>0</v>
      </c>
      <c r="O7" s="109"/>
      <c r="P7" s="38"/>
      <c r="Q7" s="38"/>
      <c r="R7" s="22"/>
    </row>
    <row r="8" spans="2:18" ht="81" customHeight="1" thickBot="1" x14ac:dyDescent="0.25">
      <c r="B8" s="106" t="s">
        <v>25</v>
      </c>
      <c r="C8" s="100"/>
      <c r="D8" s="97" t="s">
        <v>1</v>
      </c>
      <c r="E8" s="98"/>
      <c r="F8" s="98"/>
      <c r="G8" s="98"/>
      <c r="H8" s="98"/>
      <c r="I8" s="99" t="s">
        <v>2</v>
      </c>
      <c r="J8" s="100" t="s">
        <v>3</v>
      </c>
      <c r="K8" s="100" t="s">
        <v>4</v>
      </c>
      <c r="L8" s="102" t="s">
        <v>5</v>
      </c>
      <c r="M8" s="102" t="s">
        <v>24</v>
      </c>
      <c r="N8" s="104" t="s">
        <v>17</v>
      </c>
      <c r="O8" s="102" t="s">
        <v>6</v>
      </c>
      <c r="P8" s="102" t="s">
        <v>23</v>
      </c>
      <c r="Q8" s="102" t="s">
        <v>32</v>
      </c>
      <c r="R8" s="95" t="s">
        <v>33</v>
      </c>
    </row>
    <row r="9" spans="2:18" ht="15.75" customHeight="1" x14ac:dyDescent="0.2">
      <c r="B9" s="107"/>
      <c r="C9" s="101"/>
      <c r="D9" s="39" t="s">
        <v>15</v>
      </c>
      <c r="E9" s="40" t="s">
        <v>7</v>
      </c>
      <c r="F9" s="41" t="s">
        <v>8</v>
      </c>
      <c r="G9" s="42" t="s">
        <v>16</v>
      </c>
      <c r="H9" s="43" t="s">
        <v>9</v>
      </c>
      <c r="I9" s="99"/>
      <c r="J9" s="101"/>
      <c r="K9" s="101"/>
      <c r="L9" s="103"/>
      <c r="M9" s="103"/>
      <c r="N9" s="105"/>
      <c r="O9" s="103"/>
      <c r="P9" s="103"/>
      <c r="Q9" s="103"/>
      <c r="R9" s="96"/>
    </row>
    <row r="10" spans="2:18" ht="15" customHeight="1" x14ac:dyDescent="0.25">
      <c r="B10" s="110"/>
      <c r="C10" s="110"/>
      <c r="D10" s="15"/>
      <c r="E10" s="16"/>
      <c r="F10" s="17"/>
      <c r="G10" s="18"/>
      <c r="H10" s="5"/>
      <c r="I10" s="5" t="e">
        <f t="shared" ref="I10:I41" si="0">+IF(($D10/$H10)&gt;=0.2,"Extremo",+IF((($D10/H10)+($E10/$H10))&gt;=0.3,"Alto",+IF((($D10/$H10)+($E10/$H10)+($F10/$H10))&gt;=0.4,"Moderado",+IF(($D10/$H10)+($E10/$H10)+($F10/$H10)+($G10/$H10)&gt;=0.5,"Bajo",""))))</f>
        <v>#DIV/0!</v>
      </c>
      <c r="J10" s="19"/>
      <c r="K10" s="19"/>
      <c r="L10" s="14"/>
      <c r="M10" s="21"/>
      <c r="N10" s="19"/>
      <c r="O10" s="19" t="e">
        <f>(VLOOKUP((CONCATENATE($I10,$N10)),#REF!,2,0))</f>
        <v>#DIV/0!</v>
      </c>
      <c r="P10" s="19" t="e">
        <f>+IF(O10="1 año",360,+IF(O10="2 años",(360*2),+IF(O10="3 años",(360*3),+IF(O10="4 años",(360*4),""))))</f>
        <v>#DIV/0!</v>
      </c>
      <c r="Q10" s="19" t="e">
        <f>+IF(M10&gt;P10,"Incluir","No Incluir")</f>
        <v>#DIV/0!</v>
      </c>
      <c r="R10" s="20" t="e">
        <f t="shared" ref="R10:R41" si="1">+IF(J10="Si","Incluir en plan anual de auditoría",+IF($I10="Extremo","Incluir en plan anual de auditoría",+IF(K10="Si","Incluir en plan anual de auditoría",+IF(Q10="Incluir","Incluir en plan anual de auditoría",+IF(Q10="No Incluir","Incluir en auditoría posterior","Incluir en auditoría posterior")))))</f>
        <v>#DIV/0!</v>
      </c>
    </row>
    <row r="11" spans="2:18" ht="15" x14ac:dyDescent="0.25">
      <c r="B11" s="110"/>
      <c r="C11" s="110"/>
      <c r="D11" s="6"/>
      <c r="E11" s="7"/>
      <c r="F11" s="8"/>
      <c r="G11" s="13"/>
      <c r="H11" s="9"/>
      <c r="I11" s="5" t="e">
        <f t="shared" si="0"/>
        <v>#DIV/0!</v>
      </c>
      <c r="J11" s="10"/>
      <c r="K11" s="19"/>
      <c r="L11" s="14"/>
      <c r="M11" s="21"/>
      <c r="N11" s="19"/>
      <c r="O11" s="19" t="e">
        <f>(VLOOKUP((CONCATENATE($I11,$N11)),#REF!,2,0))</f>
        <v>#DIV/0!</v>
      </c>
      <c r="P11" s="19" t="e">
        <f t="shared" ref="P11:P42" si="2">+IF(O11="1 año",360,+IF(O11="2 años",(360*2),+IF(O11="3 años",(360*3),+IF(O11="4 años",(360*4),""))))</f>
        <v>#DIV/0!</v>
      </c>
      <c r="Q11" s="19" t="e">
        <f t="shared" ref="Q11:Q42" si="3">+IF(M11&gt;P11,"Incluir","No Incluir")</f>
        <v>#DIV/0!</v>
      </c>
      <c r="R11" s="20" t="e">
        <f t="shared" si="1"/>
        <v>#DIV/0!</v>
      </c>
    </row>
    <row r="12" spans="2:18" ht="15" x14ac:dyDescent="0.25">
      <c r="B12" s="110"/>
      <c r="C12" s="110"/>
      <c r="D12" s="6"/>
      <c r="E12" s="7"/>
      <c r="F12" s="8"/>
      <c r="G12" s="13"/>
      <c r="H12" s="9"/>
      <c r="I12" s="5" t="e">
        <f t="shared" si="0"/>
        <v>#DIV/0!</v>
      </c>
      <c r="J12" s="10"/>
      <c r="K12" s="19"/>
      <c r="L12" s="14"/>
      <c r="M12" s="21"/>
      <c r="N12" s="19"/>
      <c r="O12" s="19" t="e">
        <f>(VLOOKUP((CONCATENATE($I12,$N12)),#REF!,2,0))</f>
        <v>#DIV/0!</v>
      </c>
      <c r="P12" s="19" t="e">
        <f t="shared" si="2"/>
        <v>#DIV/0!</v>
      </c>
      <c r="Q12" s="19" t="e">
        <f t="shared" si="3"/>
        <v>#DIV/0!</v>
      </c>
      <c r="R12" s="20" t="e">
        <f t="shared" si="1"/>
        <v>#DIV/0!</v>
      </c>
    </row>
    <row r="13" spans="2:18" ht="15" x14ac:dyDescent="0.25">
      <c r="B13" s="110"/>
      <c r="C13" s="110"/>
      <c r="D13" s="6"/>
      <c r="E13" s="7"/>
      <c r="F13" s="8"/>
      <c r="G13" s="13"/>
      <c r="H13" s="9"/>
      <c r="I13" s="5" t="e">
        <f t="shared" si="0"/>
        <v>#DIV/0!</v>
      </c>
      <c r="J13" s="10"/>
      <c r="K13" s="19"/>
      <c r="L13" s="14"/>
      <c r="M13" s="21"/>
      <c r="N13" s="19"/>
      <c r="O13" s="19" t="e">
        <f>(VLOOKUP((CONCATENATE($I13,$N13)),#REF!,2,0))</f>
        <v>#DIV/0!</v>
      </c>
      <c r="P13" s="19" t="e">
        <f t="shared" si="2"/>
        <v>#DIV/0!</v>
      </c>
      <c r="Q13" s="19" t="e">
        <f t="shared" si="3"/>
        <v>#DIV/0!</v>
      </c>
      <c r="R13" s="20" t="e">
        <f t="shared" si="1"/>
        <v>#DIV/0!</v>
      </c>
    </row>
    <row r="14" spans="2:18" ht="15" x14ac:dyDescent="0.25">
      <c r="B14" s="110"/>
      <c r="C14" s="110"/>
      <c r="D14" s="6"/>
      <c r="E14" s="7"/>
      <c r="F14" s="8"/>
      <c r="G14" s="13"/>
      <c r="H14" s="9"/>
      <c r="I14" s="5" t="e">
        <f t="shared" si="0"/>
        <v>#DIV/0!</v>
      </c>
      <c r="J14" s="10"/>
      <c r="K14" s="19"/>
      <c r="L14" s="14"/>
      <c r="M14" s="21"/>
      <c r="N14" s="19"/>
      <c r="O14" s="19" t="e">
        <f>(VLOOKUP((CONCATENATE($I14,$N14)),#REF!,2,0))</f>
        <v>#DIV/0!</v>
      </c>
      <c r="P14" s="19" t="e">
        <f t="shared" si="2"/>
        <v>#DIV/0!</v>
      </c>
      <c r="Q14" s="19" t="e">
        <f t="shared" si="3"/>
        <v>#DIV/0!</v>
      </c>
      <c r="R14" s="20" t="e">
        <f t="shared" si="1"/>
        <v>#DIV/0!</v>
      </c>
    </row>
    <row r="15" spans="2:18" ht="15" x14ac:dyDescent="0.25">
      <c r="B15" s="110"/>
      <c r="C15" s="110"/>
      <c r="D15" s="6"/>
      <c r="E15" s="7"/>
      <c r="F15" s="8"/>
      <c r="G15" s="13"/>
      <c r="H15" s="9"/>
      <c r="I15" s="5" t="e">
        <f t="shared" si="0"/>
        <v>#DIV/0!</v>
      </c>
      <c r="J15" s="10"/>
      <c r="K15" s="19"/>
      <c r="L15" s="14"/>
      <c r="M15" s="21"/>
      <c r="N15" s="19"/>
      <c r="O15" s="19" t="e">
        <f>(VLOOKUP((CONCATENATE($I15,$N15)),#REF!,2,0))</f>
        <v>#DIV/0!</v>
      </c>
      <c r="P15" s="19" t="e">
        <f t="shared" si="2"/>
        <v>#DIV/0!</v>
      </c>
      <c r="Q15" s="19" t="e">
        <f t="shared" si="3"/>
        <v>#DIV/0!</v>
      </c>
      <c r="R15" s="20" t="e">
        <f t="shared" si="1"/>
        <v>#DIV/0!</v>
      </c>
    </row>
    <row r="16" spans="2:18" ht="15" x14ac:dyDescent="0.25">
      <c r="B16" s="110"/>
      <c r="C16" s="110"/>
      <c r="D16" s="6"/>
      <c r="E16" s="7"/>
      <c r="F16" s="8"/>
      <c r="G16" s="13"/>
      <c r="H16" s="9"/>
      <c r="I16" s="5" t="e">
        <f t="shared" si="0"/>
        <v>#DIV/0!</v>
      </c>
      <c r="J16" s="10"/>
      <c r="K16" s="19"/>
      <c r="L16" s="14"/>
      <c r="M16" s="21"/>
      <c r="N16" s="19"/>
      <c r="O16" s="19" t="e">
        <f>(VLOOKUP((CONCATENATE($I16,$N16)),#REF!,2,0))</f>
        <v>#DIV/0!</v>
      </c>
      <c r="P16" s="19" t="e">
        <f t="shared" si="2"/>
        <v>#DIV/0!</v>
      </c>
      <c r="Q16" s="19" t="e">
        <f t="shared" si="3"/>
        <v>#DIV/0!</v>
      </c>
      <c r="R16" s="20" t="e">
        <f t="shared" si="1"/>
        <v>#DIV/0!</v>
      </c>
    </row>
    <row r="17" spans="2:18" ht="15" x14ac:dyDescent="0.25">
      <c r="B17" s="112"/>
      <c r="C17" s="113"/>
      <c r="D17" s="6"/>
      <c r="E17" s="7"/>
      <c r="F17" s="8"/>
      <c r="G17" s="13"/>
      <c r="H17" s="9"/>
      <c r="I17" s="5" t="e">
        <f t="shared" si="0"/>
        <v>#DIV/0!</v>
      </c>
      <c r="J17" s="10"/>
      <c r="K17" s="19"/>
      <c r="L17" s="14"/>
      <c r="M17" s="21"/>
      <c r="N17" s="19"/>
      <c r="O17" s="19" t="e">
        <f>(VLOOKUP((CONCATENATE($I17,$N17)),#REF!,2,0))</f>
        <v>#DIV/0!</v>
      </c>
      <c r="P17" s="19" t="e">
        <f t="shared" si="2"/>
        <v>#DIV/0!</v>
      </c>
      <c r="Q17" s="19" t="e">
        <f t="shared" si="3"/>
        <v>#DIV/0!</v>
      </c>
      <c r="R17" s="20" t="e">
        <f t="shared" si="1"/>
        <v>#DIV/0!</v>
      </c>
    </row>
    <row r="18" spans="2:18" ht="15" x14ac:dyDescent="0.25">
      <c r="B18" s="114"/>
      <c r="C18" s="115"/>
      <c r="D18" s="6"/>
      <c r="E18" s="7"/>
      <c r="F18" s="8"/>
      <c r="G18" s="13"/>
      <c r="H18" s="9"/>
      <c r="I18" s="5" t="e">
        <f t="shared" si="0"/>
        <v>#DIV/0!</v>
      </c>
      <c r="J18" s="10"/>
      <c r="K18" s="19"/>
      <c r="L18" s="14"/>
      <c r="M18" s="21"/>
      <c r="N18" s="19"/>
      <c r="O18" s="19" t="e">
        <f>(VLOOKUP((CONCATENATE($I18,$N18)),#REF!,2,0))</f>
        <v>#DIV/0!</v>
      </c>
      <c r="P18" s="19" t="e">
        <f t="shared" si="2"/>
        <v>#DIV/0!</v>
      </c>
      <c r="Q18" s="19" t="e">
        <f t="shared" si="3"/>
        <v>#DIV/0!</v>
      </c>
      <c r="R18" s="20" t="e">
        <f t="shared" si="1"/>
        <v>#DIV/0!</v>
      </c>
    </row>
    <row r="19" spans="2:18" ht="15" x14ac:dyDescent="0.25">
      <c r="B19" s="110"/>
      <c r="C19" s="110"/>
      <c r="D19" s="6"/>
      <c r="E19" s="7"/>
      <c r="F19" s="8"/>
      <c r="G19" s="13"/>
      <c r="H19" s="9"/>
      <c r="I19" s="5" t="e">
        <f t="shared" si="0"/>
        <v>#DIV/0!</v>
      </c>
      <c r="J19" s="10"/>
      <c r="K19" s="19"/>
      <c r="L19" s="14"/>
      <c r="M19" s="21"/>
      <c r="N19" s="19"/>
      <c r="O19" s="19" t="e">
        <f>(VLOOKUP((CONCATENATE($I19,$N19)),#REF!,2,0))</f>
        <v>#DIV/0!</v>
      </c>
      <c r="P19" s="19" t="e">
        <f t="shared" si="2"/>
        <v>#DIV/0!</v>
      </c>
      <c r="Q19" s="19" t="e">
        <f t="shared" si="3"/>
        <v>#DIV/0!</v>
      </c>
      <c r="R19" s="20" t="e">
        <f t="shared" si="1"/>
        <v>#DIV/0!</v>
      </c>
    </row>
    <row r="20" spans="2:18" ht="15" x14ac:dyDescent="0.25">
      <c r="B20" s="110"/>
      <c r="C20" s="110"/>
      <c r="D20" s="6"/>
      <c r="E20" s="7"/>
      <c r="F20" s="8"/>
      <c r="G20" s="13"/>
      <c r="H20" s="9"/>
      <c r="I20" s="5" t="e">
        <f t="shared" si="0"/>
        <v>#DIV/0!</v>
      </c>
      <c r="J20" s="10"/>
      <c r="K20" s="19"/>
      <c r="L20" s="14"/>
      <c r="M20" s="21"/>
      <c r="N20" s="19"/>
      <c r="O20" s="19" t="e">
        <f>(VLOOKUP((CONCATENATE($I20,$N20)),#REF!,2,0))</f>
        <v>#DIV/0!</v>
      </c>
      <c r="P20" s="19" t="e">
        <f t="shared" si="2"/>
        <v>#DIV/0!</v>
      </c>
      <c r="Q20" s="19" t="e">
        <f t="shared" si="3"/>
        <v>#DIV/0!</v>
      </c>
      <c r="R20" s="20" t="e">
        <f t="shared" si="1"/>
        <v>#DIV/0!</v>
      </c>
    </row>
    <row r="21" spans="2:18" ht="15" x14ac:dyDescent="0.25">
      <c r="B21" s="110"/>
      <c r="C21" s="110"/>
      <c r="D21" s="6"/>
      <c r="E21" s="7"/>
      <c r="F21" s="8"/>
      <c r="G21" s="13"/>
      <c r="H21" s="9"/>
      <c r="I21" s="5" t="e">
        <f t="shared" si="0"/>
        <v>#DIV/0!</v>
      </c>
      <c r="J21" s="10"/>
      <c r="K21" s="19"/>
      <c r="L21" s="14"/>
      <c r="M21" s="21"/>
      <c r="N21" s="19"/>
      <c r="O21" s="19" t="e">
        <f>(VLOOKUP((CONCATENATE($I21,$N21)),#REF!,2,0))</f>
        <v>#DIV/0!</v>
      </c>
      <c r="P21" s="19" t="e">
        <f t="shared" si="2"/>
        <v>#DIV/0!</v>
      </c>
      <c r="Q21" s="19" t="e">
        <f t="shared" si="3"/>
        <v>#DIV/0!</v>
      </c>
      <c r="R21" s="20" t="e">
        <f t="shared" si="1"/>
        <v>#DIV/0!</v>
      </c>
    </row>
    <row r="22" spans="2:18" ht="15" x14ac:dyDescent="0.2">
      <c r="B22" s="116"/>
      <c r="C22" s="116"/>
      <c r="D22" s="6"/>
      <c r="E22" s="7"/>
      <c r="F22" s="8"/>
      <c r="G22" s="13"/>
      <c r="H22" s="9"/>
      <c r="I22" s="5" t="e">
        <f t="shared" si="0"/>
        <v>#DIV/0!</v>
      </c>
      <c r="J22" s="10"/>
      <c r="K22" s="19"/>
      <c r="L22" s="14"/>
      <c r="M22" s="21"/>
      <c r="N22" s="19"/>
      <c r="O22" s="19" t="e">
        <f>(VLOOKUP((CONCATENATE($I22,$N22)),#REF!,2,0))</f>
        <v>#DIV/0!</v>
      </c>
      <c r="P22" s="19" t="e">
        <f t="shared" si="2"/>
        <v>#DIV/0!</v>
      </c>
      <c r="Q22" s="19" t="e">
        <f t="shared" si="3"/>
        <v>#DIV/0!</v>
      </c>
      <c r="R22" s="20" t="e">
        <f t="shared" si="1"/>
        <v>#DIV/0!</v>
      </c>
    </row>
    <row r="23" spans="2:18" ht="15" x14ac:dyDescent="0.25">
      <c r="B23" s="110"/>
      <c r="C23" s="110"/>
      <c r="D23" s="6"/>
      <c r="E23" s="7"/>
      <c r="F23" s="8"/>
      <c r="G23" s="13"/>
      <c r="H23" s="9"/>
      <c r="I23" s="5" t="e">
        <f t="shared" si="0"/>
        <v>#DIV/0!</v>
      </c>
      <c r="J23" s="10"/>
      <c r="K23" s="19"/>
      <c r="L23" s="14"/>
      <c r="M23" s="21"/>
      <c r="N23" s="19"/>
      <c r="O23" s="19" t="e">
        <f>(VLOOKUP((CONCATENATE($I23,$N23)),#REF!,2,0))</f>
        <v>#DIV/0!</v>
      </c>
      <c r="P23" s="19" t="e">
        <f t="shared" si="2"/>
        <v>#DIV/0!</v>
      </c>
      <c r="Q23" s="19" t="e">
        <f t="shared" si="3"/>
        <v>#DIV/0!</v>
      </c>
      <c r="R23" s="20" t="e">
        <f t="shared" si="1"/>
        <v>#DIV/0!</v>
      </c>
    </row>
    <row r="24" spans="2:18" ht="15" x14ac:dyDescent="0.2">
      <c r="B24" s="116"/>
      <c r="C24" s="116"/>
      <c r="D24" s="6"/>
      <c r="E24" s="7"/>
      <c r="F24" s="8"/>
      <c r="G24" s="13"/>
      <c r="H24" s="9"/>
      <c r="I24" s="5" t="e">
        <f t="shared" si="0"/>
        <v>#DIV/0!</v>
      </c>
      <c r="J24" s="10"/>
      <c r="K24" s="19"/>
      <c r="L24" s="14"/>
      <c r="M24" s="21"/>
      <c r="N24" s="19"/>
      <c r="O24" s="19" t="e">
        <f>(VLOOKUP((CONCATENATE($I24,$N24)),#REF!,2,0))</f>
        <v>#DIV/0!</v>
      </c>
      <c r="P24" s="19" t="e">
        <f t="shared" si="2"/>
        <v>#DIV/0!</v>
      </c>
      <c r="Q24" s="19" t="e">
        <f t="shared" si="3"/>
        <v>#DIV/0!</v>
      </c>
      <c r="R24" s="20" t="e">
        <f t="shared" si="1"/>
        <v>#DIV/0!</v>
      </c>
    </row>
    <row r="25" spans="2:18" ht="15" x14ac:dyDescent="0.25">
      <c r="B25" s="110"/>
      <c r="C25" s="110"/>
      <c r="D25" s="6"/>
      <c r="E25" s="7"/>
      <c r="F25" s="8"/>
      <c r="G25" s="13"/>
      <c r="H25" s="9"/>
      <c r="I25" s="5" t="e">
        <f t="shared" si="0"/>
        <v>#DIV/0!</v>
      </c>
      <c r="J25" s="10"/>
      <c r="K25" s="19"/>
      <c r="L25" s="14"/>
      <c r="M25" s="21"/>
      <c r="N25" s="19"/>
      <c r="O25" s="19" t="e">
        <f>(VLOOKUP((CONCATENATE($I25,$N25)),#REF!,2,0))</f>
        <v>#DIV/0!</v>
      </c>
      <c r="P25" s="19" t="e">
        <f t="shared" si="2"/>
        <v>#DIV/0!</v>
      </c>
      <c r="Q25" s="19" t="e">
        <f t="shared" si="3"/>
        <v>#DIV/0!</v>
      </c>
      <c r="R25" s="20" t="e">
        <f t="shared" si="1"/>
        <v>#DIV/0!</v>
      </c>
    </row>
    <row r="26" spans="2:18" ht="15" x14ac:dyDescent="0.25">
      <c r="B26" s="117"/>
      <c r="C26" s="117"/>
      <c r="D26" s="6"/>
      <c r="E26" s="7"/>
      <c r="F26" s="8"/>
      <c r="G26" s="13"/>
      <c r="H26" s="9"/>
      <c r="I26" s="5" t="e">
        <f t="shared" si="0"/>
        <v>#DIV/0!</v>
      </c>
      <c r="J26" s="10"/>
      <c r="K26" s="19"/>
      <c r="L26" s="14"/>
      <c r="M26" s="21"/>
      <c r="N26" s="19"/>
      <c r="O26" s="19" t="e">
        <f>(VLOOKUP((CONCATENATE($I26,$N26)),#REF!,2,0))</f>
        <v>#DIV/0!</v>
      </c>
      <c r="P26" s="19" t="e">
        <f t="shared" si="2"/>
        <v>#DIV/0!</v>
      </c>
      <c r="Q26" s="19" t="e">
        <f t="shared" si="3"/>
        <v>#DIV/0!</v>
      </c>
      <c r="R26" s="20" t="e">
        <f t="shared" si="1"/>
        <v>#DIV/0!</v>
      </c>
    </row>
    <row r="27" spans="2:18" ht="15" x14ac:dyDescent="0.25">
      <c r="B27" s="117"/>
      <c r="C27" s="117"/>
      <c r="D27" s="6"/>
      <c r="E27" s="7"/>
      <c r="F27" s="8"/>
      <c r="G27" s="13"/>
      <c r="H27" s="9"/>
      <c r="I27" s="5" t="e">
        <f t="shared" si="0"/>
        <v>#DIV/0!</v>
      </c>
      <c r="J27" s="10"/>
      <c r="K27" s="19"/>
      <c r="L27" s="14"/>
      <c r="M27" s="21"/>
      <c r="N27" s="19"/>
      <c r="O27" s="19" t="e">
        <f>(VLOOKUP((CONCATENATE($I27,$N27)),#REF!,2,0))</f>
        <v>#DIV/0!</v>
      </c>
      <c r="P27" s="19" t="e">
        <f t="shared" si="2"/>
        <v>#DIV/0!</v>
      </c>
      <c r="Q27" s="19" t="e">
        <f t="shared" si="3"/>
        <v>#DIV/0!</v>
      </c>
      <c r="R27" s="20" t="e">
        <f t="shared" si="1"/>
        <v>#DIV/0!</v>
      </c>
    </row>
    <row r="28" spans="2:18" ht="15" x14ac:dyDescent="0.25">
      <c r="B28" s="117"/>
      <c r="C28" s="117"/>
      <c r="D28" s="6"/>
      <c r="E28" s="7"/>
      <c r="F28" s="8"/>
      <c r="G28" s="13"/>
      <c r="H28" s="9"/>
      <c r="I28" s="5" t="e">
        <f t="shared" si="0"/>
        <v>#DIV/0!</v>
      </c>
      <c r="J28" s="10"/>
      <c r="K28" s="19"/>
      <c r="L28" s="14"/>
      <c r="M28" s="21"/>
      <c r="N28" s="19"/>
      <c r="O28" s="19" t="e">
        <f>(VLOOKUP((CONCATENATE($I28,$N28)),#REF!,2,0))</f>
        <v>#DIV/0!</v>
      </c>
      <c r="P28" s="19" t="e">
        <f t="shared" si="2"/>
        <v>#DIV/0!</v>
      </c>
      <c r="Q28" s="19" t="e">
        <f t="shared" si="3"/>
        <v>#DIV/0!</v>
      </c>
      <c r="R28" s="20" t="e">
        <f t="shared" si="1"/>
        <v>#DIV/0!</v>
      </c>
    </row>
    <row r="29" spans="2:18" ht="15" x14ac:dyDescent="0.25">
      <c r="B29" s="117"/>
      <c r="C29" s="117"/>
      <c r="D29" s="6"/>
      <c r="E29" s="7"/>
      <c r="F29" s="8"/>
      <c r="G29" s="13"/>
      <c r="H29" s="9"/>
      <c r="I29" s="5" t="e">
        <f t="shared" si="0"/>
        <v>#DIV/0!</v>
      </c>
      <c r="J29" s="10"/>
      <c r="K29" s="19"/>
      <c r="L29" s="14"/>
      <c r="M29" s="21"/>
      <c r="N29" s="19"/>
      <c r="O29" s="19" t="e">
        <f>(VLOOKUP((CONCATENATE($I29,$N29)),#REF!,2,0))</f>
        <v>#DIV/0!</v>
      </c>
      <c r="P29" s="19" t="e">
        <f t="shared" si="2"/>
        <v>#DIV/0!</v>
      </c>
      <c r="Q29" s="19" t="e">
        <f t="shared" si="3"/>
        <v>#DIV/0!</v>
      </c>
      <c r="R29" s="20" t="e">
        <f t="shared" si="1"/>
        <v>#DIV/0!</v>
      </c>
    </row>
    <row r="30" spans="2:18" ht="15" x14ac:dyDescent="0.25">
      <c r="B30" s="117"/>
      <c r="C30" s="117"/>
      <c r="D30" s="6"/>
      <c r="E30" s="7"/>
      <c r="F30" s="8"/>
      <c r="G30" s="13"/>
      <c r="H30" s="9"/>
      <c r="I30" s="5" t="e">
        <f t="shared" si="0"/>
        <v>#DIV/0!</v>
      </c>
      <c r="J30" s="10"/>
      <c r="K30" s="19"/>
      <c r="L30" s="14"/>
      <c r="M30" s="21"/>
      <c r="N30" s="19"/>
      <c r="O30" s="19" t="e">
        <f>(VLOOKUP((CONCATENATE($I30,$N30)),#REF!,2,0))</f>
        <v>#DIV/0!</v>
      </c>
      <c r="P30" s="19" t="e">
        <f t="shared" si="2"/>
        <v>#DIV/0!</v>
      </c>
      <c r="Q30" s="19" t="e">
        <f t="shared" si="3"/>
        <v>#DIV/0!</v>
      </c>
      <c r="R30" s="20" t="e">
        <f t="shared" si="1"/>
        <v>#DIV/0!</v>
      </c>
    </row>
    <row r="31" spans="2:18" ht="15" x14ac:dyDescent="0.25">
      <c r="B31" s="117"/>
      <c r="C31" s="117"/>
      <c r="D31" s="6"/>
      <c r="E31" s="7"/>
      <c r="F31" s="8"/>
      <c r="G31" s="13"/>
      <c r="H31" s="9"/>
      <c r="I31" s="5" t="e">
        <f t="shared" si="0"/>
        <v>#DIV/0!</v>
      </c>
      <c r="J31" s="10"/>
      <c r="K31" s="19"/>
      <c r="L31" s="14"/>
      <c r="M31" s="21"/>
      <c r="N31" s="19"/>
      <c r="O31" s="19" t="e">
        <f>(VLOOKUP((CONCATENATE($I31,$N31)),#REF!,2,0))</f>
        <v>#DIV/0!</v>
      </c>
      <c r="P31" s="19" t="e">
        <f t="shared" si="2"/>
        <v>#DIV/0!</v>
      </c>
      <c r="Q31" s="19" t="e">
        <f t="shared" si="3"/>
        <v>#DIV/0!</v>
      </c>
      <c r="R31" s="20" t="e">
        <f t="shared" si="1"/>
        <v>#DIV/0!</v>
      </c>
    </row>
    <row r="32" spans="2:18" ht="15" x14ac:dyDescent="0.25">
      <c r="B32" s="117"/>
      <c r="C32" s="117"/>
      <c r="D32" s="6"/>
      <c r="E32" s="7"/>
      <c r="F32" s="8"/>
      <c r="G32" s="13"/>
      <c r="H32" s="9"/>
      <c r="I32" s="5" t="e">
        <f t="shared" si="0"/>
        <v>#DIV/0!</v>
      </c>
      <c r="J32" s="10"/>
      <c r="K32" s="19"/>
      <c r="L32" s="14"/>
      <c r="M32" s="21"/>
      <c r="N32" s="19"/>
      <c r="O32" s="19" t="e">
        <f>(VLOOKUP((CONCATENATE($I32,$N32)),#REF!,2,0))</f>
        <v>#DIV/0!</v>
      </c>
      <c r="P32" s="19" t="e">
        <f t="shared" si="2"/>
        <v>#DIV/0!</v>
      </c>
      <c r="Q32" s="19" t="e">
        <f t="shared" si="3"/>
        <v>#DIV/0!</v>
      </c>
      <c r="R32" s="20" t="e">
        <f t="shared" si="1"/>
        <v>#DIV/0!</v>
      </c>
    </row>
    <row r="33" spans="2:18" ht="15" x14ac:dyDescent="0.25">
      <c r="B33" s="117"/>
      <c r="C33" s="117"/>
      <c r="D33" s="6"/>
      <c r="E33" s="7"/>
      <c r="F33" s="8"/>
      <c r="G33" s="13"/>
      <c r="H33" s="9"/>
      <c r="I33" s="5" t="e">
        <f t="shared" si="0"/>
        <v>#DIV/0!</v>
      </c>
      <c r="J33" s="10"/>
      <c r="K33" s="19"/>
      <c r="L33" s="14"/>
      <c r="M33" s="21"/>
      <c r="N33" s="19"/>
      <c r="O33" s="19" t="e">
        <f>(VLOOKUP((CONCATENATE($I33,$N33)),#REF!,2,0))</f>
        <v>#DIV/0!</v>
      </c>
      <c r="P33" s="19" t="e">
        <f t="shared" si="2"/>
        <v>#DIV/0!</v>
      </c>
      <c r="Q33" s="19" t="e">
        <f t="shared" si="3"/>
        <v>#DIV/0!</v>
      </c>
      <c r="R33" s="20" t="e">
        <f t="shared" si="1"/>
        <v>#DIV/0!</v>
      </c>
    </row>
    <row r="34" spans="2:18" ht="15" x14ac:dyDescent="0.25">
      <c r="B34" s="117"/>
      <c r="C34" s="117"/>
      <c r="D34" s="6"/>
      <c r="E34" s="7"/>
      <c r="F34" s="8"/>
      <c r="G34" s="13"/>
      <c r="H34" s="9"/>
      <c r="I34" s="5" t="e">
        <f t="shared" si="0"/>
        <v>#DIV/0!</v>
      </c>
      <c r="J34" s="10"/>
      <c r="K34" s="19"/>
      <c r="L34" s="14"/>
      <c r="M34" s="21"/>
      <c r="N34" s="19"/>
      <c r="O34" s="19" t="e">
        <f>(VLOOKUP((CONCATENATE($I34,$N34)),#REF!,2,0))</f>
        <v>#DIV/0!</v>
      </c>
      <c r="P34" s="19" t="e">
        <f t="shared" si="2"/>
        <v>#DIV/0!</v>
      </c>
      <c r="Q34" s="19" t="e">
        <f t="shared" si="3"/>
        <v>#DIV/0!</v>
      </c>
      <c r="R34" s="20" t="e">
        <f t="shared" si="1"/>
        <v>#DIV/0!</v>
      </c>
    </row>
    <row r="35" spans="2:18" ht="15" x14ac:dyDescent="0.25">
      <c r="B35" s="117"/>
      <c r="C35" s="117"/>
      <c r="D35" s="6"/>
      <c r="E35" s="7"/>
      <c r="F35" s="8"/>
      <c r="G35" s="13"/>
      <c r="H35" s="9"/>
      <c r="I35" s="5" t="e">
        <f t="shared" si="0"/>
        <v>#DIV/0!</v>
      </c>
      <c r="J35" s="10"/>
      <c r="K35" s="19"/>
      <c r="L35" s="14"/>
      <c r="M35" s="21"/>
      <c r="N35" s="19"/>
      <c r="O35" s="19" t="e">
        <f>(VLOOKUP((CONCATENATE($I35,$N35)),#REF!,2,0))</f>
        <v>#DIV/0!</v>
      </c>
      <c r="P35" s="19" t="e">
        <f t="shared" si="2"/>
        <v>#DIV/0!</v>
      </c>
      <c r="Q35" s="19" t="e">
        <f t="shared" si="3"/>
        <v>#DIV/0!</v>
      </c>
      <c r="R35" s="20" t="e">
        <f t="shared" si="1"/>
        <v>#DIV/0!</v>
      </c>
    </row>
    <row r="36" spans="2:18" ht="15" x14ac:dyDescent="0.25">
      <c r="B36" s="117"/>
      <c r="C36" s="117"/>
      <c r="D36" s="6"/>
      <c r="E36" s="7"/>
      <c r="F36" s="8"/>
      <c r="G36" s="13"/>
      <c r="H36" s="9"/>
      <c r="I36" s="5" t="e">
        <f t="shared" si="0"/>
        <v>#DIV/0!</v>
      </c>
      <c r="J36" s="10"/>
      <c r="K36" s="19"/>
      <c r="L36" s="14"/>
      <c r="M36" s="21"/>
      <c r="N36" s="19"/>
      <c r="O36" s="19" t="e">
        <f>(VLOOKUP((CONCATENATE($I36,$N36)),#REF!,2,0))</f>
        <v>#DIV/0!</v>
      </c>
      <c r="P36" s="19" t="e">
        <f t="shared" si="2"/>
        <v>#DIV/0!</v>
      </c>
      <c r="Q36" s="19" t="e">
        <f t="shared" si="3"/>
        <v>#DIV/0!</v>
      </c>
      <c r="R36" s="20" t="e">
        <f t="shared" si="1"/>
        <v>#DIV/0!</v>
      </c>
    </row>
    <row r="37" spans="2:18" s="11" customFormat="1" ht="15" x14ac:dyDescent="0.25">
      <c r="B37" s="117"/>
      <c r="C37" s="117"/>
      <c r="D37" s="6"/>
      <c r="E37" s="7"/>
      <c r="F37" s="8"/>
      <c r="G37" s="13"/>
      <c r="H37" s="9"/>
      <c r="I37" s="5" t="e">
        <f t="shared" si="0"/>
        <v>#DIV/0!</v>
      </c>
      <c r="J37" s="10"/>
      <c r="K37" s="19"/>
      <c r="L37" s="14"/>
      <c r="M37" s="21"/>
      <c r="N37" s="19"/>
      <c r="O37" s="19" t="e">
        <f>(VLOOKUP((CONCATENATE($I37,$N37)),#REF!,2,0))</f>
        <v>#DIV/0!</v>
      </c>
      <c r="P37" s="19" t="e">
        <f t="shared" si="2"/>
        <v>#DIV/0!</v>
      </c>
      <c r="Q37" s="19" t="e">
        <f t="shared" si="3"/>
        <v>#DIV/0!</v>
      </c>
      <c r="R37" s="20" t="e">
        <f t="shared" si="1"/>
        <v>#DIV/0!</v>
      </c>
    </row>
    <row r="38" spans="2:18" s="11" customFormat="1" ht="15" x14ac:dyDescent="0.25">
      <c r="B38" s="117"/>
      <c r="C38" s="117"/>
      <c r="D38" s="6"/>
      <c r="E38" s="7"/>
      <c r="F38" s="8"/>
      <c r="G38" s="13"/>
      <c r="H38" s="9"/>
      <c r="I38" s="5" t="e">
        <f t="shared" si="0"/>
        <v>#DIV/0!</v>
      </c>
      <c r="J38" s="10"/>
      <c r="K38" s="19"/>
      <c r="L38" s="14"/>
      <c r="M38" s="21"/>
      <c r="N38" s="19"/>
      <c r="O38" s="19" t="e">
        <f>(VLOOKUP((CONCATENATE($I38,$N38)),#REF!,2,0))</f>
        <v>#DIV/0!</v>
      </c>
      <c r="P38" s="19" t="e">
        <f t="shared" si="2"/>
        <v>#DIV/0!</v>
      </c>
      <c r="Q38" s="19" t="e">
        <f t="shared" si="3"/>
        <v>#DIV/0!</v>
      </c>
      <c r="R38" s="20" t="e">
        <f t="shared" si="1"/>
        <v>#DIV/0!</v>
      </c>
    </row>
    <row r="39" spans="2:18" s="11" customFormat="1" ht="15.95" customHeight="1" x14ac:dyDescent="0.25">
      <c r="B39" s="117"/>
      <c r="C39" s="117"/>
      <c r="D39" s="6"/>
      <c r="E39" s="7"/>
      <c r="F39" s="8"/>
      <c r="G39" s="13"/>
      <c r="H39" s="9"/>
      <c r="I39" s="5" t="e">
        <f t="shared" si="0"/>
        <v>#DIV/0!</v>
      </c>
      <c r="J39" s="10"/>
      <c r="K39" s="19"/>
      <c r="L39" s="14"/>
      <c r="M39" s="21"/>
      <c r="N39" s="19"/>
      <c r="O39" s="19" t="e">
        <f>(VLOOKUP((CONCATENATE($I39,$N39)),#REF!,2,0))</f>
        <v>#DIV/0!</v>
      </c>
      <c r="P39" s="19" t="e">
        <f t="shared" si="2"/>
        <v>#DIV/0!</v>
      </c>
      <c r="Q39" s="19" t="e">
        <f t="shared" si="3"/>
        <v>#DIV/0!</v>
      </c>
      <c r="R39" s="20" t="e">
        <f t="shared" si="1"/>
        <v>#DIV/0!</v>
      </c>
    </row>
    <row r="40" spans="2:18" s="11" customFormat="1" ht="15" x14ac:dyDescent="0.25">
      <c r="B40" s="117"/>
      <c r="C40" s="117"/>
      <c r="D40" s="6"/>
      <c r="E40" s="7"/>
      <c r="F40" s="8"/>
      <c r="G40" s="13"/>
      <c r="H40" s="9"/>
      <c r="I40" s="5" t="e">
        <f t="shared" si="0"/>
        <v>#DIV/0!</v>
      </c>
      <c r="J40" s="10"/>
      <c r="K40" s="19"/>
      <c r="L40" s="14"/>
      <c r="M40" s="21"/>
      <c r="N40" s="19"/>
      <c r="O40" s="19" t="e">
        <f>(VLOOKUP((CONCATENATE($I40,$N40)),#REF!,2,0))</f>
        <v>#DIV/0!</v>
      </c>
      <c r="P40" s="19" t="e">
        <f t="shared" si="2"/>
        <v>#DIV/0!</v>
      </c>
      <c r="Q40" s="19" t="e">
        <f t="shared" si="3"/>
        <v>#DIV/0!</v>
      </c>
      <c r="R40" s="20" t="e">
        <f t="shared" si="1"/>
        <v>#DIV/0!</v>
      </c>
    </row>
    <row r="41" spans="2:18" s="11" customFormat="1" ht="15" x14ac:dyDescent="0.25">
      <c r="B41" s="117"/>
      <c r="C41" s="117"/>
      <c r="D41" s="6"/>
      <c r="E41" s="7"/>
      <c r="F41" s="8"/>
      <c r="G41" s="13"/>
      <c r="H41" s="9"/>
      <c r="I41" s="5" t="e">
        <f t="shared" si="0"/>
        <v>#DIV/0!</v>
      </c>
      <c r="J41" s="10"/>
      <c r="K41" s="19"/>
      <c r="L41" s="14"/>
      <c r="M41" s="21"/>
      <c r="N41" s="19"/>
      <c r="O41" s="19" t="e">
        <f>(VLOOKUP((CONCATENATE($I41,$N41)),#REF!,2,0))</f>
        <v>#DIV/0!</v>
      </c>
      <c r="P41" s="19" t="e">
        <f t="shared" si="2"/>
        <v>#DIV/0!</v>
      </c>
      <c r="Q41" s="19" t="e">
        <f t="shared" si="3"/>
        <v>#DIV/0!</v>
      </c>
      <c r="R41" s="20" t="e">
        <f t="shared" si="1"/>
        <v>#DIV/0!</v>
      </c>
    </row>
    <row r="42" spans="2:18" s="11" customFormat="1" ht="15" x14ac:dyDescent="0.25">
      <c r="B42" s="117"/>
      <c r="C42" s="117"/>
      <c r="D42" s="6"/>
      <c r="E42" s="7"/>
      <c r="F42" s="8"/>
      <c r="G42" s="13"/>
      <c r="H42" s="9"/>
      <c r="I42" s="5" t="e">
        <f t="shared" ref="I42:I62" si="4">+IF(($D42/$H42)&gt;=0.2,"Extremo",+IF((($D42/H42)+($E42/$H42))&gt;=0.3,"Alto",+IF((($D42/$H42)+($E42/$H42)+($F42/$H42))&gt;=0.4,"Moderado",+IF(($D42/$H42)+($E42/$H42)+($F42/$H42)+($G42/$H42)&gt;=0.5,"Bajo",""))))</f>
        <v>#DIV/0!</v>
      </c>
      <c r="J42" s="10"/>
      <c r="K42" s="19"/>
      <c r="L42" s="14"/>
      <c r="M42" s="21"/>
      <c r="N42" s="19"/>
      <c r="O42" s="19" t="e">
        <f>(VLOOKUP((CONCATENATE($I42,$N42)),#REF!,2,0))</f>
        <v>#DIV/0!</v>
      </c>
      <c r="P42" s="19" t="e">
        <f t="shared" si="2"/>
        <v>#DIV/0!</v>
      </c>
      <c r="Q42" s="19" t="e">
        <f t="shared" si="3"/>
        <v>#DIV/0!</v>
      </c>
      <c r="R42" s="20" t="e">
        <f t="shared" ref="R42:R62" si="5">+IF(J42="Si","Incluir en plan anual de auditoría",+IF($I42="Extremo","Incluir en plan anual de auditoría",+IF(K42="Si","Incluir en plan anual de auditoría",+IF(Q42="Incluir","Incluir en plan anual de auditoría",+IF(Q42="No Incluir","Incluir en auditoría posterior","Incluir en auditoría posterior")))))</f>
        <v>#DIV/0!</v>
      </c>
    </row>
    <row r="43" spans="2:18" s="11" customFormat="1" ht="15" x14ac:dyDescent="0.25">
      <c r="B43" s="110"/>
      <c r="C43" s="110"/>
      <c r="D43" s="6"/>
      <c r="E43" s="7"/>
      <c r="F43" s="8"/>
      <c r="G43" s="13"/>
      <c r="H43" s="9"/>
      <c r="I43" s="5" t="e">
        <f t="shared" si="4"/>
        <v>#DIV/0!</v>
      </c>
      <c r="J43" s="10"/>
      <c r="K43" s="19"/>
      <c r="L43" s="14"/>
      <c r="M43" s="21"/>
      <c r="N43" s="19"/>
      <c r="O43" s="19" t="e">
        <f>(VLOOKUP((CONCATENATE($I43,$N43)),#REF!,2,0))</f>
        <v>#DIV/0!</v>
      </c>
      <c r="P43" s="19" t="e">
        <f t="shared" ref="P43:P57" si="6">+IF(O43="1 año",360,+IF(O43="2 años",(360*2),+IF(O43="3 años",(360*3),+IF(O43="4 años",(360*4),""))))</f>
        <v>#DIV/0!</v>
      </c>
      <c r="Q43" s="19" t="e">
        <f t="shared" ref="Q43:Q57" si="7">+IF(M43&gt;P43,"Incluir","No Incluir")</f>
        <v>#DIV/0!</v>
      </c>
      <c r="R43" s="20" t="e">
        <f t="shared" si="5"/>
        <v>#DIV/0!</v>
      </c>
    </row>
    <row r="44" spans="2:18" s="11" customFormat="1" ht="15" customHeight="1" x14ac:dyDescent="0.25">
      <c r="B44" s="110"/>
      <c r="C44" s="110"/>
      <c r="D44" s="6"/>
      <c r="E44" s="7"/>
      <c r="F44" s="8"/>
      <c r="G44" s="13"/>
      <c r="H44" s="9"/>
      <c r="I44" s="5" t="e">
        <f t="shared" si="4"/>
        <v>#DIV/0!</v>
      </c>
      <c r="J44" s="10"/>
      <c r="K44" s="19"/>
      <c r="L44" s="14"/>
      <c r="M44" s="21"/>
      <c r="N44" s="19"/>
      <c r="O44" s="19" t="e">
        <f>(VLOOKUP((CONCATENATE($I44,$N44)),#REF!,2,0))</f>
        <v>#DIV/0!</v>
      </c>
      <c r="P44" s="19" t="e">
        <f t="shared" si="6"/>
        <v>#DIV/0!</v>
      </c>
      <c r="Q44" s="19" t="e">
        <f t="shared" si="7"/>
        <v>#DIV/0!</v>
      </c>
      <c r="R44" s="20" t="e">
        <f t="shared" si="5"/>
        <v>#DIV/0!</v>
      </c>
    </row>
    <row r="45" spans="2:18" s="11" customFormat="1" ht="15" customHeight="1" x14ac:dyDescent="0.25">
      <c r="B45" s="110"/>
      <c r="C45" s="110"/>
      <c r="D45" s="6"/>
      <c r="E45" s="7"/>
      <c r="F45" s="8"/>
      <c r="G45" s="13"/>
      <c r="H45" s="9"/>
      <c r="I45" s="5" t="e">
        <f t="shared" si="4"/>
        <v>#DIV/0!</v>
      </c>
      <c r="J45" s="10"/>
      <c r="K45" s="19"/>
      <c r="L45" s="14"/>
      <c r="M45" s="21"/>
      <c r="N45" s="19"/>
      <c r="O45" s="19" t="e">
        <f>(VLOOKUP((CONCATENATE($I45,$N45)),#REF!,2,0))</f>
        <v>#DIV/0!</v>
      </c>
      <c r="P45" s="19" t="e">
        <f t="shared" si="6"/>
        <v>#DIV/0!</v>
      </c>
      <c r="Q45" s="19" t="e">
        <f t="shared" si="7"/>
        <v>#DIV/0!</v>
      </c>
      <c r="R45" s="20" t="e">
        <f t="shared" si="5"/>
        <v>#DIV/0!</v>
      </c>
    </row>
    <row r="46" spans="2:18" s="11" customFormat="1" ht="18" customHeight="1" x14ac:dyDescent="0.2">
      <c r="B46" s="118"/>
      <c r="C46" s="118"/>
      <c r="D46" s="6"/>
      <c r="E46" s="7"/>
      <c r="F46" s="8"/>
      <c r="G46" s="13"/>
      <c r="H46" s="9"/>
      <c r="I46" s="5" t="e">
        <f t="shared" si="4"/>
        <v>#DIV/0!</v>
      </c>
      <c r="J46" s="10"/>
      <c r="K46" s="19"/>
      <c r="L46" s="14"/>
      <c r="M46" s="21"/>
      <c r="N46" s="19"/>
      <c r="O46" s="19" t="e">
        <f>(VLOOKUP((CONCATENATE($I46,$N46)),#REF!,2,0))</f>
        <v>#DIV/0!</v>
      </c>
      <c r="P46" s="19" t="e">
        <f t="shared" si="6"/>
        <v>#DIV/0!</v>
      </c>
      <c r="Q46" s="19" t="e">
        <f t="shared" si="7"/>
        <v>#DIV/0!</v>
      </c>
      <c r="R46" s="20" t="e">
        <f t="shared" si="5"/>
        <v>#DIV/0!</v>
      </c>
    </row>
    <row r="47" spans="2:18" s="11" customFormat="1" ht="15" x14ac:dyDescent="0.25">
      <c r="B47" s="110"/>
      <c r="C47" s="110"/>
      <c r="D47" s="6"/>
      <c r="E47" s="7"/>
      <c r="F47" s="8"/>
      <c r="G47" s="13"/>
      <c r="H47" s="9"/>
      <c r="I47" s="5" t="e">
        <f t="shared" si="4"/>
        <v>#DIV/0!</v>
      </c>
      <c r="J47" s="10"/>
      <c r="K47" s="19"/>
      <c r="L47" s="14"/>
      <c r="M47" s="21"/>
      <c r="N47" s="19"/>
      <c r="O47" s="19" t="e">
        <f>(VLOOKUP((CONCATENATE($I47,$N47)),#REF!,2,0))</f>
        <v>#DIV/0!</v>
      </c>
      <c r="P47" s="19" t="e">
        <f t="shared" si="6"/>
        <v>#DIV/0!</v>
      </c>
      <c r="Q47" s="19" t="e">
        <f t="shared" si="7"/>
        <v>#DIV/0!</v>
      </c>
      <c r="R47" s="20" t="e">
        <f t="shared" si="5"/>
        <v>#DIV/0!</v>
      </c>
    </row>
    <row r="48" spans="2:18" s="11" customFormat="1" ht="15" x14ac:dyDescent="0.25">
      <c r="B48" s="110"/>
      <c r="C48" s="110"/>
      <c r="D48" s="6"/>
      <c r="E48" s="7"/>
      <c r="F48" s="8"/>
      <c r="G48" s="13"/>
      <c r="H48" s="9"/>
      <c r="I48" s="5" t="e">
        <f t="shared" si="4"/>
        <v>#DIV/0!</v>
      </c>
      <c r="J48" s="10"/>
      <c r="K48" s="19"/>
      <c r="L48" s="14"/>
      <c r="M48" s="21"/>
      <c r="N48" s="19"/>
      <c r="O48" s="19" t="e">
        <f>(VLOOKUP((CONCATENATE($I48,$N48)),#REF!,2,0))</f>
        <v>#DIV/0!</v>
      </c>
      <c r="P48" s="19" t="e">
        <f t="shared" si="6"/>
        <v>#DIV/0!</v>
      </c>
      <c r="Q48" s="19" t="e">
        <f t="shared" si="7"/>
        <v>#DIV/0!</v>
      </c>
      <c r="R48" s="20" t="e">
        <f t="shared" si="5"/>
        <v>#DIV/0!</v>
      </c>
    </row>
    <row r="49" spans="2:18" s="11" customFormat="1" ht="15" x14ac:dyDescent="0.25">
      <c r="B49" s="110"/>
      <c r="C49" s="110"/>
      <c r="D49" s="6"/>
      <c r="E49" s="7"/>
      <c r="F49" s="8"/>
      <c r="G49" s="13"/>
      <c r="H49" s="9"/>
      <c r="I49" s="5" t="e">
        <f t="shared" si="4"/>
        <v>#DIV/0!</v>
      </c>
      <c r="J49" s="10"/>
      <c r="K49" s="19"/>
      <c r="L49" s="14"/>
      <c r="M49" s="21"/>
      <c r="N49" s="19"/>
      <c r="O49" s="19" t="e">
        <f>(VLOOKUP((CONCATENATE($I49,$N49)),#REF!,2,0))</f>
        <v>#DIV/0!</v>
      </c>
      <c r="P49" s="19" t="e">
        <f t="shared" si="6"/>
        <v>#DIV/0!</v>
      </c>
      <c r="Q49" s="19" t="e">
        <f t="shared" si="7"/>
        <v>#DIV/0!</v>
      </c>
      <c r="R49" s="20" t="e">
        <f t="shared" si="5"/>
        <v>#DIV/0!</v>
      </c>
    </row>
    <row r="50" spans="2:18" s="11" customFormat="1" ht="15" x14ac:dyDescent="0.25">
      <c r="B50" s="110"/>
      <c r="C50" s="110"/>
      <c r="D50" s="6"/>
      <c r="E50" s="7"/>
      <c r="F50" s="8"/>
      <c r="G50" s="13"/>
      <c r="H50" s="9"/>
      <c r="I50" s="5" t="e">
        <f t="shared" si="4"/>
        <v>#DIV/0!</v>
      </c>
      <c r="J50" s="10"/>
      <c r="K50" s="19"/>
      <c r="L50" s="14"/>
      <c r="M50" s="21"/>
      <c r="N50" s="19"/>
      <c r="O50" s="19" t="e">
        <f>(VLOOKUP((CONCATENATE($I50,$N50)),#REF!,2,0))</f>
        <v>#DIV/0!</v>
      </c>
      <c r="P50" s="19" t="e">
        <f t="shared" si="6"/>
        <v>#DIV/0!</v>
      </c>
      <c r="Q50" s="19" t="e">
        <f t="shared" si="7"/>
        <v>#DIV/0!</v>
      </c>
      <c r="R50" s="20" t="e">
        <f t="shared" si="5"/>
        <v>#DIV/0!</v>
      </c>
    </row>
    <row r="51" spans="2:18" s="11" customFormat="1" ht="15" x14ac:dyDescent="0.25">
      <c r="B51" s="110"/>
      <c r="C51" s="110"/>
      <c r="D51" s="6"/>
      <c r="E51" s="7"/>
      <c r="F51" s="8"/>
      <c r="G51" s="13"/>
      <c r="H51" s="9"/>
      <c r="I51" s="5" t="e">
        <f t="shared" si="4"/>
        <v>#DIV/0!</v>
      </c>
      <c r="J51" s="10"/>
      <c r="K51" s="19"/>
      <c r="L51" s="14"/>
      <c r="M51" s="21"/>
      <c r="N51" s="19"/>
      <c r="O51" s="19" t="e">
        <f>(VLOOKUP((CONCATENATE($I51,$N51)),#REF!,2,0))</f>
        <v>#DIV/0!</v>
      </c>
      <c r="P51" s="19" t="e">
        <f t="shared" si="6"/>
        <v>#DIV/0!</v>
      </c>
      <c r="Q51" s="19" t="e">
        <f t="shared" si="7"/>
        <v>#DIV/0!</v>
      </c>
      <c r="R51" s="20" t="e">
        <f t="shared" si="5"/>
        <v>#DIV/0!</v>
      </c>
    </row>
    <row r="52" spans="2:18" s="11" customFormat="1" ht="15" x14ac:dyDescent="0.25">
      <c r="B52" s="110"/>
      <c r="C52" s="110"/>
      <c r="D52" s="6"/>
      <c r="E52" s="7"/>
      <c r="F52" s="8"/>
      <c r="G52" s="13"/>
      <c r="H52" s="9"/>
      <c r="I52" s="5" t="e">
        <f t="shared" si="4"/>
        <v>#DIV/0!</v>
      </c>
      <c r="J52" s="10"/>
      <c r="K52" s="19"/>
      <c r="L52" s="14"/>
      <c r="M52" s="21"/>
      <c r="N52" s="19"/>
      <c r="O52" s="19" t="e">
        <f>(VLOOKUP((CONCATENATE($I52,$N52)),#REF!,2,0))</f>
        <v>#DIV/0!</v>
      </c>
      <c r="P52" s="19" t="e">
        <f t="shared" si="6"/>
        <v>#DIV/0!</v>
      </c>
      <c r="Q52" s="19" t="e">
        <f t="shared" si="7"/>
        <v>#DIV/0!</v>
      </c>
      <c r="R52" s="20" t="e">
        <f t="shared" si="5"/>
        <v>#DIV/0!</v>
      </c>
    </row>
    <row r="53" spans="2:18" s="11" customFormat="1" ht="15" x14ac:dyDescent="0.25">
      <c r="B53" s="117"/>
      <c r="C53" s="117"/>
      <c r="D53" s="6"/>
      <c r="E53" s="7"/>
      <c r="F53" s="8"/>
      <c r="G53" s="13"/>
      <c r="H53" s="9"/>
      <c r="I53" s="5" t="e">
        <f t="shared" si="4"/>
        <v>#DIV/0!</v>
      </c>
      <c r="J53" s="10"/>
      <c r="K53" s="19"/>
      <c r="L53" s="14"/>
      <c r="M53" s="21"/>
      <c r="N53" s="19"/>
      <c r="O53" s="19" t="e">
        <f>(VLOOKUP((CONCATENATE($I53,$N53)),#REF!,2,0))</f>
        <v>#DIV/0!</v>
      </c>
      <c r="P53" s="19" t="e">
        <f t="shared" si="6"/>
        <v>#DIV/0!</v>
      </c>
      <c r="Q53" s="19" t="e">
        <f t="shared" si="7"/>
        <v>#DIV/0!</v>
      </c>
      <c r="R53" s="20" t="e">
        <f t="shared" si="5"/>
        <v>#DIV/0!</v>
      </c>
    </row>
    <row r="54" spans="2:18" s="11" customFormat="1" ht="15" x14ac:dyDescent="0.25">
      <c r="B54" s="117"/>
      <c r="C54" s="117"/>
      <c r="D54" s="6"/>
      <c r="E54" s="7"/>
      <c r="F54" s="8"/>
      <c r="G54" s="13"/>
      <c r="H54" s="9"/>
      <c r="I54" s="5" t="e">
        <f t="shared" si="4"/>
        <v>#DIV/0!</v>
      </c>
      <c r="J54" s="10"/>
      <c r="K54" s="19"/>
      <c r="L54" s="14"/>
      <c r="M54" s="21"/>
      <c r="N54" s="19"/>
      <c r="O54" s="19" t="e">
        <f>(VLOOKUP((CONCATENATE($I54,$N54)),#REF!,2,0))</f>
        <v>#DIV/0!</v>
      </c>
      <c r="P54" s="19" t="e">
        <f t="shared" si="6"/>
        <v>#DIV/0!</v>
      </c>
      <c r="Q54" s="19" t="e">
        <f t="shared" si="7"/>
        <v>#DIV/0!</v>
      </c>
      <c r="R54" s="20" t="e">
        <f t="shared" si="5"/>
        <v>#DIV/0!</v>
      </c>
    </row>
    <row r="55" spans="2:18" s="11" customFormat="1" ht="15" x14ac:dyDescent="0.25">
      <c r="B55" s="117"/>
      <c r="C55" s="117"/>
      <c r="D55" s="6"/>
      <c r="E55" s="7"/>
      <c r="F55" s="8"/>
      <c r="G55" s="13"/>
      <c r="H55" s="9"/>
      <c r="I55" s="5" t="e">
        <f t="shared" si="4"/>
        <v>#DIV/0!</v>
      </c>
      <c r="J55" s="10"/>
      <c r="K55" s="19"/>
      <c r="L55" s="14"/>
      <c r="M55" s="21"/>
      <c r="N55" s="19"/>
      <c r="O55" s="19" t="e">
        <f>(VLOOKUP((CONCATENATE($I55,$N55)),#REF!,2,0))</f>
        <v>#DIV/0!</v>
      </c>
      <c r="P55" s="19" t="e">
        <f t="shared" si="6"/>
        <v>#DIV/0!</v>
      </c>
      <c r="Q55" s="19" t="e">
        <f t="shared" si="7"/>
        <v>#DIV/0!</v>
      </c>
      <c r="R55" s="20" t="e">
        <f t="shared" si="5"/>
        <v>#DIV/0!</v>
      </c>
    </row>
    <row r="56" spans="2:18" s="11" customFormat="1" ht="15" x14ac:dyDescent="0.25">
      <c r="B56" s="117"/>
      <c r="C56" s="117"/>
      <c r="D56" s="6"/>
      <c r="E56" s="7"/>
      <c r="F56" s="8"/>
      <c r="G56" s="13"/>
      <c r="H56" s="9"/>
      <c r="I56" s="5" t="e">
        <f t="shared" si="4"/>
        <v>#DIV/0!</v>
      </c>
      <c r="J56" s="10"/>
      <c r="K56" s="19"/>
      <c r="L56" s="14"/>
      <c r="M56" s="21"/>
      <c r="N56" s="19"/>
      <c r="O56" s="19" t="e">
        <f>(VLOOKUP((CONCATENATE($I56,$N56)),#REF!,2,0))</f>
        <v>#DIV/0!</v>
      </c>
      <c r="P56" s="19" t="e">
        <f t="shared" si="6"/>
        <v>#DIV/0!</v>
      </c>
      <c r="Q56" s="19" t="e">
        <f t="shared" si="7"/>
        <v>#DIV/0!</v>
      </c>
      <c r="R56" s="20" t="e">
        <f t="shared" si="5"/>
        <v>#DIV/0!</v>
      </c>
    </row>
    <row r="57" spans="2:18" s="11" customFormat="1" ht="15" x14ac:dyDescent="0.2">
      <c r="B57" s="119"/>
      <c r="C57" s="119"/>
      <c r="D57" s="6"/>
      <c r="E57" s="7"/>
      <c r="F57" s="8"/>
      <c r="G57" s="13"/>
      <c r="H57" s="9"/>
      <c r="I57" s="5" t="e">
        <f t="shared" si="4"/>
        <v>#DIV/0!</v>
      </c>
      <c r="J57" s="10"/>
      <c r="K57" s="19"/>
      <c r="L57" s="14"/>
      <c r="M57" s="21"/>
      <c r="N57" s="19"/>
      <c r="O57" s="19" t="e">
        <f>(VLOOKUP((CONCATENATE($I57,$N57)),#REF!,2,0))</f>
        <v>#DIV/0!</v>
      </c>
      <c r="P57" s="19" t="e">
        <f t="shared" si="6"/>
        <v>#DIV/0!</v>
      </c>
      <c r="Q57" s="19" t="e">
        <f t="shared" si="7"/>
        <v>#DIV/0!</v>
      </c>
      <c r="R57" s="20" t="e">
        <f t="shared" si="5"/>
        <v>#DIV/0!</v>
      </c>
    </row>
    <row r="58" spans="2:18" s="11" customFormat="1" ht="15" x14ac:dyDescent="0.25">
      <c r="B58" s="117"/>
      <c r="C58" s="117"/>
      <c r="D58" s="6"/>
      <c r="E58" s="7"/>
      <c r="F58" s="8"/>
      <c r="G58" s="13"/>
      <c r="H58" s="9"/>
      <c r="I58" s="5" t="e">
        <f t="shared" si="4"/>
        <v>#DIV/0!</v>
      </c>
      <c r="J58" s="10"/>
      <c r="K58" s="19"/>
      <c r="L58" s="14"/>
      <c r="M58" s="21"/>
      <c r="N58" s="19"/>
      <c r="O58" s="19" t="e">
        <f>(VLOOKUP((CONCATENATE($I58,$N58)),#REF!,2,0))</f>
        <v>#DIV/0!</v>
      </c>
      <c r="P58" s="19" t="e">
        <f t="shared" ref="P58:P62" si="8">+IF(O58="1 año",360,+IF(O58="2 años",(360*2),+IF(O58="3 años",(360*3),+IF(O58="4 años",(360*4),""))))</f>
        <v>#DIV/0!</v>
      </c>
      <c r="Q58" s="19" t="e">
        <f t="shared" ref="Q58:Q62" si="9">+IF(M58&gt;P58,"Incluir","No Incluir")</f>
        <v>#DIV/0!</v>
      </c>
      <c r="R58" s="20" t="e">
        <f t="shared" si="5"/>
        <v>#DIV/0!</v>
      </c>
    </row>
    <row r="59" spans="2:18" s="11" customFormat="1" ht="15" x14ac:dyDescent="0.25">
      <c r="B59" s="117"/>
      <c r="C59" s="117"/>
      <c r="D59" s="6"/>
      <c r="E59" s="7"/>
      <c r="F59" s="8"/>
      <c r="G59" s="13"/>
      <c r="H59" s="9"/>
      <c r="I59" s="5" t="e">
        <f t="shared" si="4"/>
        <v>#DIV/0!</v>
      </c>
      <c r="J59" s="10"/>
      <c r="K59" s="19"/>
      <c r="L59" s="14"/>
      <c r="M59" s="21"/>
      <c r="N59" s="19"/>
      <c r="O59" s="19" t="e">
        <f>(VLOOKUP((CONCATENATE($I59,$N59)),#REF!,2,0))</f>
        <v>#DIV/0!</v>
      </c>
      <c r="P59" s="19" t="e">
        <f t="shared" si="8"/>
        <v>#DIV/0!</v>
      </c>
      <c r="Q59" s="19" t="e">
        <f t="shared" si="9"/>
        <v>#DIV/0!</v>
      </c>
      <c r="R59" s="20" t="e">
        <f t="shared" si="5"/>
        <v>#DIV/0!</v>
      </c>
    </row>
    <row r="60" spans="2:18" s="11" customFormat="1" ht="15" x14ac:dyDescent="0.25">
      <c r="B60" s="117"/>
      <c r="C60" s="117"/>
      <c r="D60" s="6"/>
      <c r="E60" s="7"/>
      <c r="F60" s="8"/>
      <c r="G60" s="13"/>
      <c r="H60" s="9"/>
      <c r="I60" s="5" t="e">
        <f t="shared" si="4"/>
        <v>#DIV/0!</v>
      </c>
      <c r="J60" s="10"/>
      <c r="K60" s="19"/>
      <c r="L60" s="14"/>
      <c r="M60" s="21"/>
      <c r="N60" s="19"/>
      <c r="O60" s="19" t="e">
        <f>(VLOOKUP((CONCATENATE($I60,$N60)),#REF!,2,0))</f>
        <v>#DIV/0!</v>
      </c>
      <c r="P60" s="19" t="e">
        <f t="shared" si="8"/>
        <v>#DIV/0!</v>
      </c>
      <c r="Q60" s="19" t="e">
        <f t="shared" si="9"/>
        <v>#DIV/0!</v>
      </c>
      <c r="R60" s="20" t="e">
        <f t="shared" si="5"/>
        <v>#DIV/0!</v>
      </c>
    </row>
    <row r="61" spans="2:18" s="11" customFormat="1" ht="15" x14ac:dyDescent="0.25">
      <c r="B61" s="117"/>
      <c r="C61" s="117"/>
      <c r="D61" s="6"/>
      <c r="E61" s="7"/>
      <c r="F61" s="8"/>
      <c r="G61" s="13"/>
      <c r="H61" s="9"/>
      <c r="I61" s="5" t="e">
        <f t="shared" si="4"/>
        <v>#DIV/0!</v>
      </c>
      <c r="J61" s="10"/>
      <c r="K61" s="19"/>
      <c r="L61" s="14"/>
      <c r="M61" s="21"/>
      <c r="N61" s="19"/>
      <c r="O61" s="19" t="e">
        <f>(VLOOKUP((CONCATENATE($I61,$N61)),#REF!,2,0))</f>
        <v>#DIV/0!</v>
      </c>
      <c r="P61" s="19" t="e">
        <f t="shared" si="8"/>
        <v>#DIV/0!</v>
      </c>
      <c r="Q61" s="19" t="e">
        <f t="shared" si="9"/>
        <v>#DIV/0!</v>
      </c>
      <c r="R61" s="20" t="e">
        <f t="shared" si="5"/>
        <v>#DIV/0!</v>
      </c>
    </row>
    <row r="62" spans="2:18" s="11" customFormat="1" ht="15.75" thickBot="1" x14ac:dyDescent="0.3">
      <c r="B62" s="117"/>
      <c r="C62" s="117"/>
      <c r="D62" s="23"/>
      <c r="E62" s="24"/>
      <c r="F62" s="25"/>
      <c r="G62" s="26"/>
      <c r="H62" s="27"/>
      <c r="I62" s="27" t="e">
        <f t="shared" si="4"/>
        <v>#DIV/0!</v>
      </c>
      <c r="J62" s="28"/>
      <c r="K62" s="28"/>
      <c r="L62" s="29"/>
      <c r="M62" s="30"/>
      <c r="N62" s="28"/>
      <c r="O62" s="28" t="e">
        <f>(VLOOKUP((CONCATENATE($I62,$N62)),#REF!,2,0))</f>
        <v>#DIV/0!</v>
      </c>
      <c r="P62" s="28" t="e">
        <f t="shared" si="8"/>
        <v>#DIV/0!</v>
      </c>
      <c r="Q62" s="28" t="e">
        <f t="shared" si="9"/>
        <v>#DIV/0!</v>
      </c>
      <c r="R62" s="31" t="e">
        <f t="shared" si="5"/>
        <v>#DIV/0!</v>
      </c>
    </row>
    <row r="63" spans="2:18" s="11" customFormat="1" x14ac:dyDescent="0.2">
      <c r="B63" s="45"/>
      <c r="C63" s="46"/>
      <c r="D63" s="47"/>
      <c r="E63" s="47"/>
      <c r="F63" s="47"/>
      <c r="G63" s="47"/>
      <c r="H63" s="47"/>
      <c r="I63" s="47"/>
      <c r="J63" s="47"/>
      <c r="K63" s="47"/>
      <c r="L63" s="47"/>
      <c r="M63" s="47"/>
      <c r="N63" s="47"/>
      <c r="O63" s="47"/>
      <c r="P63" s="47"/>
      <c r="Q63" s="47"/>
      <c r="R63" s="47"/>
    </row>
    <row r="64" spans="2:18" s="11" customFormat="1" x14ac:dyDescent="0.2">
      <c r="C64" s="12"/>
    </row>
    <row r="65" spans="2:3" s="11" customFormat="1" x14ac:dyDescent="0.2">
      <c r="B65" s="37" t="s">
        <v>29</v>
      </c>
      <c r="C65" s="12"/>
    </row>
    <row r="66" spans="2:3" s="11" customFormat="1" x14ac:dyDescent="0.2">
      <c r="C66" s="12"/>
    </row>
    <row r="67" spans="2:3" s="11" customFormat="1" x14ac:dyDescent="0.2">
      <c r="C67" s="12"/>
    </row>
    <row r="68" spans="2:3" s="11" customFormat="1" x14ac:dyDescent="0.2">
      <c r="C68" s="12"/>
    </row>
    <row r="69" spans="2:3" s="11" customFormat="1" x14ac:dyDescent="0.2">
      <c r="C69" s="12"/>
    </row>
    <row r="70" spans="2:3" s="11" customFormat="1" x14ac:dyDescent="0.2">
      <c r="C70" s="12"/>
    </row>
    <row r="71" spans="2:3" s="11" customFormat="1" x14ac:dyDescent="0.2">
      <c r="C71" s="12"/>
    </row>
    <row r="72" spans="2:3" s="11" customFormat="1" x14ac:dyDescent="0.2">
      <c r="C72" s="12"/>
    </row>
    <row r="73" spans="2:3" s="11" customFormat="1" x14ac:dyDescent="0.2">
      <c r="C73" s="12"/>
    </row>
    <row r="74" spans="2:3" s="11" customFormat="1" x14ac:dyDescent="0.2">
      <c r="C74" s="12"/>
    </row>
    <row r="75" spans="2:3" s="11" customFormat="1" x14ac:dyDescent="0.2">
      <c r="C75" s="12"/>
    </row>
    <row r="76" spans="2:3" s="11" customFormat="1" x14ac:dyDescent="0.2">
      <c r="C76" s="12"/>
    </row>
    <row r="77" spans="2:3" s="11" customFormat="1" x14ac:dyDescent="0.2">
      <c r="C77" s="12"/>
    </row>
    <row r="78" spans="2:3" s="11" customFormat="1" x14ac:dyDescent="0.2">
      <c r="C78" s="12"/>
    </row>
    <row r="79" spans="2:3" s="11" customFormat="1" x14ac:dyDescent="0.2">
      <c r="C79" s="12"/>
    </row>
    <row r="80" spans="2:3" s="11" customFormat="1" x14ac:dyDescent="0.2">
      <c r="C80" s="12"/>
    </row>
    <row r="81" spans="3:3" s="11" customFormat="1" x14ac:dyDescent="0.2">
      <c r="C81" s="12"/>
    </row>
  </sheetData>
  <mergeCells count="72">
    <mergeCell ref="B62:C62"/>
    <mergeCell ref="B55:C55"/>
    <mergeCell ref="B56:C56"/>
    <mergeCell ref="B57:C57"/>
    <mergeCell ref="B58:C58"/>
    <mergeCell ref="B59:C59"/>
    <mergeCell ref="B52:C52"/>
    <mergeCell ref="B53:C53"/>
    <mergeCell ref="B54:C54"/>
    <mergeCell ref="B60:C60"/>
    <mergeCell ref="B61:C61"/>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B6:C6"/>
    <mergeCell ref="B10:C10"/>
    <mergeCell ref="B11:C11"/>
    <mergeCell ref="O8:O9"/>
    <mergeCell ref="D6:G6"/>
    <mergeCell ref="C2:R5"/>
    <mergeCell ref="K6:R6"/>
    <mergeCell ref="B2:B5"/>
    <mergeCell ref="H6:J6"/>
    <mergeCell ref="R8:R9"/>
    <mergeCell ref="D8:H8"/>
    <mergeCell ref="I8:I9"/>
    <mergeCell ref="J8:J9"/>
    <mergeCell ref="K8:K9"/>
    <mergeCell ref="L8:L9"/>
    <mergeCell ref="N8:N9"/>
    <mergeCell ref="M8:M9"/>
    <mergeCell ref="P8:P9"/>
    <mergeCell ref="Q8:Q9"/>
    <mergeCell ref="B8:C9"/>
    <mergeCell ref="N7:O7"/>
  </mergeCells>
  <phoneticPr fontId="18" type="noConversion"/>
  <conditionalFormatting sqref="R10:R62">
    <cfRule type="containsText" dxfId="8" priority="7" operator="containsText" text="Incluir en plan anual de auditoría">
      <formula>NOT(ISERROR(SEARCH("Incluir en plan anual de auditoría",R10)))</formula>
    </cfRule>
    <cfRule type="cellIs" dxfId="7" priority="9" operator="equal">
      <formula>"Auditoría en 2014"</formula>
    </cfRule>
  </conditionalFormatting>
  <conditionalFormatting sqref="R10:R62">
    <cfRule type="cellIs" dxfId="6" priority="8" operator="equal">
      <formula>"Auditoría en 2012"</formula>
    </cfRule>
  </conditionalFormatting>
  <conditionalFormatting sqref="I10:I62">
    <cfRule type="containsText" dxfId="5" priority="4" operator="containsText" text="Moderado">
      <formula>NOT(ISERROR(SEARCH("Moderado",I10)))</formula>
    </cfRule>
    <cfRule type="containsText" dxfId="4" priority="5" operator="containsText" text="Alto">
      <formula>NOT(ISERROR(SEARCH("Alto",I10)))</formula>
    </cfRule>
    <cfRule type="containsText" dxfId="3" priority="6" operator="containsText" text="Muy Alto">
      <formula>NOT(ISERROR(SEARCH("Muy Alto",I10)))</formula>
    </cfRule>
  </conditionalFormatting>
  <conditionalFormatting sqref="I10:I62">
    <cfRule type="containsText" dxfId="2" priority="2" operator="containsText" text="Muy Bajo">
      <formula>NOT(ISERROR(SEARCH("Muy Bajo",I10)))</formula>
    </cfRule>
    <cfRule type="containsText" dxfId="1" priority="3" operator="containsText" text="Bajo">
      <formula>NOT(ISERROR(SEARCH("Bajo",I10)))</formula>
    </cfRule>
  </conditionalFormatting>
  <conditionalFormatting sqref="I10:I62">
    <cfRule type="containsText" dxfId="0" priority="1" operator="containsText" text="Extremo">
      <formula>NOT(ISERROR(SEARCH("Extremo",I10)))</formula>
    </cfRule>
  </conditionalFormatting>
  <dataValidations count="2">
    <dataValidation type="list" allowBlank="1" showInputMessage="1" showErrorMessage="1" sqref="J10:K62">
      <formula1>"Si,No"</formula1>
    </dataValidation>
    <dataValidation type="list" allowBlank="1" showInputMessage="1" showErrorMessage="1" sqref="N10:N62">
      <formula1>"Adecuado,Inadecuado"</formula1>
    </dataValidation>
  </dataValidations>
  <printOptions verticalCentered="1"/>
  <pageMargins left="0.71" right="0.71" top="0.75000000000000011" bottom="0.75000000000000011" header="0.31" footer="0.31"/>
  <pageSetup scale="43" orientation="landscape" horizontalDpi="4294967292" verticalDpi="4294967292"/>
  <headerFooter>
    <oddFooter>&amp;R&amp;"Calibri,Normal"&amp;K000000PEC-FT-1401-01 Vers. 01</oddFooter>
  </headerFooter>
  <colBreaks count="1" manualBreakCount="1">
    <brk id="16383" max="1048575" man="1"/>
  </colBreaks>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Orientaciones Grales.</vt:lpstr>
      <vt:lpstr>Priorización</vt:lpstr>
    </vt:vector>
  </TitlesOfParts>
  <Company>Banco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 ARLEY GIRALDO ZAPATA</dc:creator>
  <cp:lastModifiedBy>Administrador</cp:lastModifiedBy>
  <cp:lastPrinted>2018-08-24T14:47:17Z</cp:lastPrinted>
  <dcterms:created xsi:type="dcterms:W3CDTF">2014-03-13T13:58:02Z</dcterms:created>
  <dcterms:modified xsi:type="dcterms:W3CDTF">2020-02-08T18:48:15Z</dcterms:modified>
</cp:coreProperties>
</file>